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Website\Clinical Champ\"/>
    </mc:Choice>
  </mc:AlternateContent>
  <xr:revisionPtr revIDLastSave="0" documentId="8_{B7B5D789-E2BD-46F2-969C-1C0DA7270B22}" xr6:coauthVersionLast="36" xr6:coauthVersionMax="36" xr10:uidLastSave="{00000000-0000-0000-0000-000000000000}"/>
  <bookViews>
    <workbookView xWindow="0" yWindow="0" windowWidth="28800" windowHeight="12225" xr2:uid="{53E79C19-295E-4BCE-A917-74794D3F70C8}"/>
  </bookViews>
  <sheets>
    <sheet name="By Provider" sheetId="1" r:id="rId1"/>
    <sheet name="By Diagnosis Cod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G36" i="1"/>
  <c r="H36" i="1" s="1"/>
  <c r="H3" i="2" l="1"/>
  <c r="H4" i="2"/>
  <c r="H5" i="2"/>
  <c r="H6" i="2"/>
  <c r="H7" i="2"/>
  <c r="H8" i="2"/>
  <c r="H9" i="2"/>
  <c r="H10" i="2"/>
  <c r="H2" i="2"/>
  <c r="G3" i="2"/>
  <c r="G4" i="2"/>
  <c r="G5" i="2"/>
  <c r="G6" i="2"/>
  <c r="G7" i="2"/>
  <c r="G8" i="2"/>
  <c r="G9" i="2"/>
  <c r="G10" i="2"/>
  <c r="G2" i="2"/>
  <c r="G4" i="1"/>
  <c r="G16" i="1"/>
  <c r="G31" i="1"/>
  <c r="G48" i="1"/>
  <c r="G54" i="1"/>
  <c r="G60" i="1"/>
  <c r="G62" i="1"/>
  <c r="G68" i="1"/>
  <c r="F3" i="1"/>
  <c r="F5" i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5" i="1"/>
  <c r="F56" i="1"/>
  <c r="F57" i="1"/>
  <c r="F58" i="1"/>
  <c r="F59" i="1"/>
  <c r="F61" i="1"/>
  <c r="F63" i="1"/>
  <c r="F64" i="1"/>
  <c r="F65" i="1"/>
  <c r="F66" i="1"/>
  <c r="F67" i="1"/>
  <c r="F69" i="1"/>
  <c r="F70" i="1"/>
  <c r="F71" i="1"/>
  <c r="F72" i="1"/>
  <c r="F73" i="1"/>
  <c r="F74" i="1"/>
  <c r="F75" i="1"/>
  <c r="F76" i="1"/>
  <c r="F77" i="1"/>
  <c r="F78" i="1"/>
  <c r="F2" i="1"/>
  <c r="G2" i="1" l="1"/>
  <c r="H2" i="1" s="1"/>
  <c r="G7" i="1"/>
  <c r="H7" i="1" s="1"/>
  <c r="G5" i="1"/>
  <c r="H5" i="1" s="1"/>
  <c r="G78" i="1"/>
  <c r="H78" i="1" s="1"/>
  <c r="G73" i="1"/>
  <c r="H73" i="1" s="1"/>
  <c r="G65" i="1"/>
  <c r="H65" i="1" s="1"/>
  <c r="G59" i="1"/>
  <c r="H59" i="1" s="1"/>
  <c r="G55" i="1"/>
  <c r="H55" i="1" s="1"/>
  <c r="G49" i="1"/>
  <c r="H49" i="1" s="1"/>
  <c r="G44" i="1"/>
  <c r="H44" i="1" s="1"/>
  <c r="G39" i="1"/>
  <c r="H39" i="1" s="1"/>
  <c r="G34" i="1"/>
  <c r="H34" i="1" s="1"/>
  <c r="G29" i="1"/>
  <c r="H29" i="1" s="1"/>
  <c r="G21" i="1"/>
  <c r="H21" i="1" s="1"/>
  <c r="G15" i="1"/>
  <c r="H15" i="1" s="1"/>
  <c r="G11" i="1"/>
  <c r="H11" i="1" s="1"/>
  <c r="G3" i="1"/>
  <c r="H3" i="1" s="1"/>
  <c r="G76" i="1"/>
  <c r="H76" i="1" s="1"/>
  <c r="G71" i="1"/>
  <c r="H71" i="1" s="1"/>
  <c r="G67" i="1"/>
  <c r="H67" i="1" s="1"/>
  <c r="G63" i="1"/>
  <c r="H63" i="1" s="1"/>
  <c r="G57" i="1"/>
  <c r="H57" i="1" s="1"/>
  <c r="G51" i="1"/>
  <c r="H51" i="1" s="1"/>
  <c r="G46" i="1"/>
  <c r="H46" i="1" s="1"/>
  <c r="G42" i="1"/>
  <c r="H42" i="1" s="1"/>
  <c r="G37" i="1"/>
  <c r="H37" i="1" s="1"/>
  <c r="G32" i="1"/>
  <c r="H32" i="1" s="1"/>
  <c r="G27" i="1"/>
  <c r="H27" i="1" s="1"/>
  <c r="G18" i="1"/>
  <c r="H18" i="1" s="1"/>
  <c r="G13" i="1"/>
  <c r="H13" i="1" s="1"/>
  <c r="G8" i="1"/>
  <c r="H8" i="1" s="1"/>
  <c r="G6" i="1"/>
  <c r="H6" i="1" s="1"/>
  <c r="G77" i="1"/>
  <c r="H77" i="1" s="1"/>
  <c r="G74" i="1"/>
  <c r="H74" i="1" s="1"/>
  <c r="G72" i="1"/>
  <c r="H72" i="1" s="1"/>
  <c r="G70" i="1"/>
  <c r="H70" i="1" s="1"/>
  <c r="G66" i="1"/>
  <c r="H66" i="1" s="1"/>
  <c r="G64" i="1"/>
  <c r="H64" i="1" s="1"/>
  <c r="G61" i="1"/>
  <c r="H61" i="1" s="1"/>
  <c r="G58" i="1"/>
  <c r="H58" i="1" s="1"/>
  <c r="G56" i="1"/>
  <c r="H56" i="1" s="1"/>
  <c r="G52" i="1"/>
  <c r="H52" i="1" s="1"/>
  <c r="G50" i="1"/>
  <c r="H50" i="1" s="1"/>
  <c r="G47" i="1"/>
  <c r="H47" i="1" s="1"/>
  <c r="G45" i="1"/>
  <c r="H45" i="1" s="1"/>
  <c r="G43" i="1"/>
  <c r="H43" i="1" s="1"/>
  <c r="G41" i="1"/>
  <c r="H41" i="1" s="1"/>
  <c r="G38" i="1"/>
  <c r="H38" i="1" s="1"/>
  <c r="G33" i="1"/>
  <c r="H33" i="1" s="1"/>
  <c r="G30" i="1"/>
  <c r="H30" i="1" s="1"/>
  <c r="G28" i="1"/>
  <c r="H28" i="1" s="1"/>
  <c r="G23" i="1"/>
  <c r="H23" i="1" s="1"/>
  <c r="G20" i="1"/>
  <c r="H20" i="1" s="1"/>
  <c r="G17" i="1"/>
  <c r="H17" i="1" s="1"/>
  <c r="G14" i="1"/>
  <c r="H14" i="1" s="1"/>
  <c r="G12" i="1"/>
  <c r="H12" i="1" s="1"/>
  <c r="G10" i="1"/>
  <c r="H10" i="1" s="1"/>
</calcChain>
</file>

<file path=xl/sharedStrings.xml><?xml version="1.0" encoding="utf-8"?>
<sst xmlns="http://schemas.openxmlformats.org/spreadsheetml/2006/main" count="110" uniqueCount="106">
  <si>
    <t>Aaron_Grinstein_PA</t>
  </si>
  <si>
    <t>Adam_Chamberlain_MD</t>
  </si>
  <si>
    <t>Amy_Gumprecht_PA</t>
  </si>
  <si>
    <t>Ann_Esrick_PA</t>
  </si>
  <si>
    <t>Anna_Bingham_MD</t>
  </si>
  <si>
    <t>A-TREMBLAY-DAVIS_DNP</t>
  </si>
  <si>
    <t>Barb_Berthiaume_FNP</t>
  </si>
  <si>
    <t>Beth_Coates_MD</t>
  </si>
  <si>
    <t>Betsy_Green_NP</t>
  </si>
  <si>
    <t>Carol_Conolly_RPAC</t>
  </si>
  <si>
    <t>Celeste_Enriquez_MD</t>
  </si>
  <si>
    <t>Chris_Normandin_NP</t>
  </si>
  <si>
    <t>Claudia_Viele_NP</t>
  </si>
  <si>
    <t>David_Kaufman_MD</t>
  </si>
  <si>
    <t>David_Slack_MD</t>
  </si>
  <si>
    <t>Debra_Orzen_DNP</t>
  </si>
  <si>
    <t>Elizabeth_Cory_NP</t>
  </si>
  <si>
    <t>Emily_Graef_FNP</t>
  </si>
  <si>
    <t>Erica_Madara_FNP</t>
  </si>
  <si>
    <t>Erin_Svrcek_PA</t>
  </si>
  <si>
    <t>Finn_Olcott_PAC</t>
  </si>
  <si>
    <t>Fred_Kim_MD</t>
  </si>
  <si>
    <t>Gabriele_Karparis_NP</t>
  </si>
  <si>
    <t>Gail_Blanchard_FNP</t>
  </si>
  <si>
    <t>Hannah_Wzorek_NP</t>
  </si>
  <si>
    <t>Heather_Kirby_PA</t>
  </si>
  <si>
    <t>Henry_Simkin_MD</t>
  </si>
  <si>
    <t>Jeffrey_Palmer_MD</t>
  </si>
  <si>
    <t>Jennifer_DePiero_MD</t>
  </si>
  <si>
    <t>Jerald_Feinland_MD</t>
  </si>
  <si>
    <t>Jo_Stearns_PA</t>
  </si>
  <si>
    <t>Jon_Schiller_MD</t>
  </si>
  <si>
    <t>Julianne_Tauscher</t>
  </si>
  <si>
    <t>K_Walton_Vecchio_PA</t>
  </si>
  <si>
    <t>Kathleen_Murtland</t>
  </si>
  <si>
    <t>Katie_Coleman_FNP</t>
  </si>
  <si>
    <t>Kaytlin_David_FNP</t>
  </si>
  <si>
    <t>Kharmen_Lopez_MD</t>
  </si>
  <si>
    <t>Kristin_Rivera_DO</t>
  </si>
  <si>
    <t>Laura_Aierstuck_NP</t>
  </si>
  <si>
    <t>Laura_Duffy_FNP</t>
  </si>
  <si>
    <t>Laura_Goldstein</t>
  </si>
  <si>
    <t>Lauren_Gorski_PA</t>
  </si>
  <si>
    <t>Lauren_Schwartz_MD</t>
  </si>
  <si>
    <t>Lisa_Appleton_NP</t>
  </si>
  <si>
    <t>Lisa_Rivera_NP</t>
  </si>
  <si>
    <t>Margaret_Gladski</t>
  </si>
  <si>
    <t>Margit_Walker_DO</t>
  </si>
  <si>
    <t>Meghan_Gump_MD</t>
  </si>
  <si>
    <t>Michael_Reeves_MD</t>
  </si>
  <si>
    <t>Naomi_Bliss_FNP</t>
  </si>
  <si>
    <t>Naomi_Rosenberg_MD</t>
  </si>
  <si>
    <t>Niloufar_Shoushtari</t>
  </si>
  <si>
    <t>Non_Vmg_Practitioner</t>
  </si>
  <si>
    <t>Patricia_Iverson_MD</t>
  </si>
  <si>
    <t>Patricia_Keough_NP</t>
  </si>
  <si>
    <t>Paul_Carlan_MD</t>
  </si>
  <si>
    <t>Paul_Fionte_PAC</t>
  </si>
  <si>
    <t>Peter_Buchanan_PA</t>
  </si>
  <si>
    <t>Richard_Brown_MD</t>
  </si>
  <si>
    <t>Robert_Vigderman_MD</t>
  </si>
  <si>
    <t>Sara_Utzschneider</t>
  </si>
  <si>
    <t>Sarah_Tsang_MD</t>
  </si>
  <si>
    <t>Shersten_Killip_MD</t>
  </si>
  <si>
    <t>Steven_Esrick_MD</t>
  </si>
  <si>
    <t>Terri_Morris_DNP</t>
  </si>
  <si>
    <t>Tina_Furcolo_DO</t>
  </si>
  <si>
    <t>Trisha_Rogers_PA</t>
  </si>
  <si>
    <t>Grand Total</t>
  </si>
  <si>
    <t>2021 Antibiotics</t>
  </si>
  <si>
    <t>2021 Encounters</t>
  </si>
  <si>
    <t>2022 Antibiotics</t>
  </si>
  <si>
    <t>2022 Encounters</t>
  </si>
  <si>
    <t>2021 % Antibiotics</t>
  </si>
  <si>
    <t>2022 % Antibiotics</t>
  </si>
  <si>
    <t>Allyson_Boucher_PA</t>
  </si>
  <si>
    <t>Danielle_Dziok_PA</t>
  </si>
  <si>
    <t>Jeanne_Johnson_MD</t>
  </si>
  <si>
    <t>Lauren_Kim_FNP</t>
  </si>
  <si>
    <t>Mary_Seterdahl_NP</t>
  </si>
  <si>
    <t>Nina_Molin_MD</t>
  </si>
  <si>
    <t>Nora_Mahoney_PA-C</t>
  </si>
  <si>
    <t>Rebekah_Diky_PA</t>
  </si>
  <si>
    <t>Change</t>
  </si>
  <si>
    <t>Provider</t>
  </si>
  <si>
    <t>J00</t>
  </si>
  <si>
    <t>J029</t>
  </si>
  <si>
    <t>J040</t>
  </si>
  <si>
    <t>J050</t>
  </si>
  <si>
    <t>J069</t>
  </si>
  <si>
    <t>J208</t>
  </si>
  <si>
    <t>J209</t>
  </si>
  <si>
    <t>J219</t>
  </si>
  <si>
    <t>2021 Diagnoses</t>
  </si>
  <si>
    <t>2022 Diagnoses</t>
  </si>
  <si>
    <t>2021 % Rx</t>
  </si>
  <si>
    <t>2022 % Rx</t>
  </si>
  <si>
    <t>Dx Code</t>
  </si>
  <si>
    <t>Dx</t>
  </si>
  <si>
    <t>Common Cold</t>
  </si>
  <si>
    <t>Acute pharyngitis</t>
  </si>
  <si>
    <t>Acute laryngitis</t>
  </si>
  <si>
    <t>Croup</t>
  </si>
  <si>
    <t>Acute URI</t>
  </si>
  <si>
    <t>Acute bronchitis</t>
  </si>
  <si>
    <t>Acute bronchiolitis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</si>
</sst>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0" applyNumberFormat="1"/>
    <xf numFmtId="0" fontId="1" fillId="2" borderId="1" xfId="0" applyNumberFormat="1" applyFont="1" applyFill="1" applyBorder="1"/>
    <xf numFmtId="9" fontId="1" fillId="2" borderId="1" xfId="0" applyNumberFormat="1" applyFont="1" applyFill="1" applyBorder="1"/>
    <xf numFmtId="9" fontId="0" fillId="3" borderId="0" xfId="0" applyNumberFormat="1" applyFill="1"/>
    <xf numFmtId="0" fontId="0" fillId="0" borderId="0" xfId="0" applyAlignment="1">
      <alignment horizontal="left" vertical="center"/>
    </xf>
    <xf numFmtId="164" fontId="1" fillId="2" borderId="1" xfId="0" applyNumberFormat="1" applyFont="1" applyFill="1" applyBorder="1"/>
    <xf numFmtId="164" fontId="1" fillId="4" borderId="1" xfId="0" applyNumberFormat="1" applyFont="1" applyFill="1" applyBorder="1"/>
    <xf numFmtId="0" fontId="0" fillId="3" borderId="0" xfId="0" applyFill="1" applyAlignment="1">
      <alignment horizontal="left" vertical="center"/>
    </xf>
    <xf numFmtId="0" fontId="0" fillId="0" borderId="0" xfId="0" applyFill="1"/>
    <xf numFmtId="0" fontId="0" fillId="0" borderId="0" xfId="0" applyNumberFormat="1" applyFill="1"/>
    <xf numFmtId="0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E09A5-4057-47A4-96C6-31F8BA857960}">
  <dimension ref="A1:H78"/>
  <sheetViews>
    <sheetView tabSelected="1" workbookViewId="0">
      <selection activeCell="I8" sqref="I8"/>
    </sheetView>
  </sheetViews>
  <sheetFormatPr defaultRowHeight="15" x14ac:dyDescent="0.25"/>
  <cols>
    <col min="1" max="1" width="23.5703125" bestFit="1" customWidth="1"/>
    <col min="2" max="2" width="15.140625" bestFit="1" customWidth="1"/>
    <col min="3" max="3" width="15.42578125" bestFit="1" customWidth="1"/>
    <col min="4" max="4" width="15.140625" bestFit="1" customWidth="1"/>
    <col min="5" max="5" width="15.42578125" bestFit="1" customWidth="1"/>
    <col min="6" max="6" width="19.42578125" customWidth="1"/>
    <col min="7" max="7" width="19.7109375" customWidth="1"/>
    <col min="8" max="8" width="14" customWidth="1"/>
  </cols>
  <sheetData>
    <row r="1" spans="1:8" x14ac:dyDescent="0.25">
      <c r="A1" s="4" t="s">
        <v>84</v>
      </c>
      <c r="B1" s="13" t="s">
        <v>69</v>
      </c>
      <c r="C1" s="13" t="s">
        <v>70</v>
      </c>
      <c r="D1" s="13" t="s">
        <v>71</v>
      </c>
      <c r="E1" s="13" t="s">
        <v>72</v>
      </c>
      <c r="F1" s="13" t="s">
        <v>73</v>
      </c>
      <c r="G1" s="13" t="s">
        <v>74</v>
      </c>
      <c r="H1" s="13" t="s">
        <v>83</v>
      </c>
    </row>
    <row r="2" spans="1:8" x14ac:dyDescent="0.25">
      <c r="A2" t="s">
        <v>0</v>
      </c>
      <c r="C2">
        <v>78</v>
      </c>
      <c r="D2">
        <v>0</v>
      </c>
      <c r="E2">
        <v>39</v>
      </c>
      <c r="F2" s="3">
        <f t="shared" ref="F2:F32" si="0">B2/C2</f>
        <v>0</v>
      </c>
      <c r="G2" s="3">
        <f t="shared" ref="G2:G32" si="1">D2/E2</f>
        <v>0</v>
      </c>
      <c r="H2" s="3">
        <f t="shared" ref="H2:H32" si="2">G2-F2</f>
        <v>0</v>
      </c>
    </row>
    <row r="3" spans="1:8" x14ac:dyDescent="0.25">
      <c r="A3" t="s">
        <v>1</v>
      </c>
      <c r="B3">
        <v>3</v>
      </c>
      <c r="C3">
        <v>14</v>
      </c>
      <c r="D3">
        <v>3</v>
      </c>
      <c r="E3">
        <v>26</v>
      </c>
      <c r="F3" s="3">
        <f t="shared" si="0"/>
        <v>0.21428571428571427</v>
      </c>
      <c r="G3" s="3">
        <f t="shared" si="1"/>
        <v>0.11538461538461539</v>
      </c>
      <c r="H3" s="3">
        <f t="shared" si="2"/>
        <v>-9.8901098901098883E-2</v>
      </c>
    </row>
    <row r="4" spans="1:8" x14ac:dyDescent="0.25">
      <c r="A4" s="1" t="s">
        <v>75</v>
      </c>
      <c r="D4" s="2">
        <v>4</v>
      </c>
      <c r="E4" s="2">
        <v>55</v>
      </c>
      <c r="F4" s="3"/>
      <c r="G4" s="3">
        <f t="shared" si="1"/>
        <v>7.2727272727272724E-2</v>
      </c>
      <c r="H4" s="3"/>
    </row>
    <row r="5" spans="1:8" x14ac:dyDescent="0.25">
      <c r="A5" t="s">
        <v>2</v>
      </c>
      <c r="B5">
        <v>7</v>
      </c>
      <c r="C5">
        <v>34</v>
      </c>
      <c r="D5">
        <v>11</v>
      </c>
      <c r="E5">
        <v>94</v>
      </c>
      <c r="F5" s="3">
        <f t="shared" si="0"/>
        <v>0.20588235294117646</v>
      </c>
      <c r="G5" s="3">
        <f t="shared" si="1"/>
        <v>0.11702127659574468</v>
      </c>
      <c r="H5" s="3">
        <f t="shared" si="2"/>
        <v>-8.8861076345431778E-2</v>
      </c>
    </row>
    <row r="6" spans="1:8" x14ac:dyDescent="0.25">
      <c r="A6" t="s">
        <v>3</v>
      </c>
      <c r="B6">
        <v>1</v>
      </c>
      <c r="C6">
        <v>18</v>
      </c>
      <c r="D6">
        <v>1</v>
      </c>
      <c r="E6">
        <v>17</v>
      </c>
      <c r="F6" s="3">
        <f t="shared" si="0"/>
        <v>5.5555555555555552E-2</v>
      </c>
      <c r="G6" s="3">
        <f t="shared" si="1"/>
        <v>5.8823529411764705E-2</v>
      </c>
      <c r="H6" s="3">
        <f t="shared" si="2"/>
        <v>3.2679738562091526E-3</v>
      </c>
    </row>
    <row r="7" spans="1:8" x14ac:dyDescent="0.25">
      <c r="A7" t="s">
        <v>4</v>
      </c>
      <c r="B7">
        <v>2</v>
      </c>
      <c r="C7">
        <v>57</v>
      </c>
      <c r="D7">
        <v>0</v>
      </c>
      <c r="E7">
        <v>35</v>
      </c>
      <c r="F7" s="3">
        <f t="shared" si="0"/>
        <v>3.5087719298245612E-2</v>
      </c>
      <c r="G7" s="3">
        <f t="shared" si="1"/>
        <v>0</v>
      </c>
      <c r="H7" s="3">
        <f t="shared" si="2"/>
        <v>-3.5087719298245612E-2</v>
      </c>
    </row>
    <row r="8" spans="1:8" x14ac:dyDescent="0.25">
      <c r="A8" t="s">
        <v>5</v>
      </c>
      <c r="B8">
        <v>2</v>
      </c>
      <c r="C8">
        <v>4</v>
      </c>
      <c r="D8">
        <v>3</v>
      </c>
      <c r="E8">
        <v>42</v>
      </c>
      <c r="F8" s="3">
        <f t="shared" si="0"/>
        <v>0.5</v>
      </c>
      <c r="G8" s="3">
        <f t="shared" si="1"/>
        <v>7.1428571428571425E-2</v>
      </c>
      <c r="H8" s="3">
        <f t="shared" si="2"/>
        <v>-0.4285714285714286</v>
      </c>
    </row>
    <row r="9" spans="1:8" x14ac:dyDescent="0.25">
      <c r="A9" t="s">
        <v>6</v>
      </c>
      <c r="B9">
        <v>4</v>
      </c>
      <c r="C9">
        <v>18</v>
      </c>
      <c r="F9" s="3">
        <f t="shared" si="0"/>
        <v>0.22222222222222221</v>
      </c>
      <c r="G9" s="3"/>
      <c r="H9" s="3"/>
    </row>
    <row r="10" spans="1:8" x14ac:dyDescent="0.25">
      <c r="A10" t="s">
        <v>7</v>
      </c>
      <c r="B10">
        <v>6</v>
      </c>
      <c r="C10">
        <v>20</v>
      </c>
      <c r="D10">
        <v>0</v>
      </c>
      <c r="E10">
        <v>12</v>
      </c>
      <c r="F10" s="3">
        <f t="shared" si="0"/>
        <v>0.3</v>
      </c>
      <c r="G10" s="3">
        <f t="shared" si="1"/>
        <v>0</v>
      </c>
      <c r="H10" s="3">
        <f t="shared" si="2"/>
        <v>-0.3</v>
      </c>
    </row>
    <row r="11" spans="1:8" x14ac:dyDescent="0.25">
      <c r="A11" t="s">
        <v>8</v>
      </c>
      <c r="B11">
        <v>2</v>
      </c>
      <c r="C11">
        <v>29</v>
      </c>
      <c r="D11">
        <v>4</v>
      </c>
      <c r="E11">
        <v>36</v>
      </c>
      <c r="F11" s="3">
        <f t="shared" si="0"/>
        <v>6.8965517241379309E-2</v>
      </c>
      <c r="G11" s="3">
        <f t="shared" si="1"/>
        <v>0.1111111111111111</v>
      </c>
      <c r="H11" s="3">
        <f t="shared" si="2"/>
        <v>4.2145593869731796E-2</v>
      </c>
    </row>
    <row r="12" spans="1:8" x14ac:dyDescent="0.25">
      <c r="A12" t="s">
        <v>9</v>
      </c>
      <c r="B12">
        <v>3</v>
      </c>
      <c r="C12">
        <v>31</v>
      </c>
      <c r="D12">
        <v>7</v>
      </c>
      <c r="E12">
        <v>94</v>
      </c>
      <c r="F12" s="3">
        <f t="shared" si="0"/>
        <v>9.6774193548387094E-2</v>
      </c>
      <c r="G12" s="3">
        <f t="shared" si="1"/>
        <v>7.4468085106382975E-2</v>
      </c>
      <c r="H12" s="3">
        <f t="shared" si="2"/>
        <v>-2.2306108442004119E-2</v>
      </c>
    </row>
    <row r="13" spans="1:8" x14ac:dyDescent="0.25">
      <c r="A13" t="s">
        <v>10</v>
      </c>
      <c r="C13">
        <v>15</v>
      </c>
      <c r="D13">
        <v>6</v>
      </c>
      <c r="E13">
        <v>47</v>
      </c>
      <c r="F13" s="3">
        <f t="shared" si="0"/>
        <v>0</v>
      </c>
      <c r="G13" s="3">
        <f t="shared" si="1"/>
        <v>0.1276595744680851</v>
      </c>
      <c r="H13" s="3">
        <f t="shared" si="2"/>
        <v>0.1276595744680851</v>
      </c>
    </row>
    <row r="14" spans="1:8" x14ac:dyDescent="0.25">
      <c r="A14" t="s">
        <v>11</v>
      </c>
      <c r="B14">
        <v>2</v>
      </c>
      <c r="C14">
        <v>9</v>
      </c>
      <c r="D14">
        <v>2</v>
      </c>
      <c r="E14">
        <v>10</v>
      </c>
      <c r="F14" s="3">
        <f t="shared" si="0"/>
        <v>0.22222222222222221</v>
      </c>
      <c r="G14" s="3">
        <f t="shared" si="1"/>
        <v>0.2</v>
      </c>
      <c r="H14" s="3">
        <f t="shared" si="2"/>
        <v>-2.2222222222222199E-2</v>
      </c>
    </row>
    <row r="15" spans="1:8" x14ac:dyDescent="0.25">
      <c r="A15" t="s">
        <v>12</v>
      </c>
      <c r="B15">
        <v>10</v>
      </c>
      <c r="C15">
        <v>71</v>
      </c>
      <c r="D15">
        <v>3</v>
      </c>
      <c r="E15">
        <v>14</v>
      </c>
      <c r="F15" s="3">
        <f t="shared" si="0"/>
        <v>0.14084507042253522</v>
      </c>
      <c r="G15" s="3">
        <f t="shared" si="1"/>
        <v>0.21428571428571427</v>
      </c>
      <c r="H15" s="3">
        <f t="shared" si="2"/>
        <v>7.3440643863179056E-2</v>
      </c>
    </row>
    <row r="16" spans="1:8" x14ac:dyDescent="0.25">
      <c r="A16" s="1" t="s">
        <v>76</v>
      </c>
      <c r="D16" s="2">
        <v>4</v>
      </c>
      <c r="E16" s="2">
        <v>75</v>
      </c>
      <c r="F16" s="3"/>
      <c r="G16" s="3">
        <f t="shared" si="1"/>
        <v>5.3333333333333337E-2</v>
      </c>
      <c r="H16" s="3"/>
    </row>
    <row r="17" spans="1:8" x14ac:dyDescent="0.25">
      <c r="A17" t="s">
        <v>13</v>
      </c>
      <c r="B17">
        <v>3</v>
      </c>
      <c r="C17">
        <v>19</v>
      </c>
      <c r="D17">
        <v>1</v>
      </c>
      <c r="E17">
        <v>7</v>
      </c>
      <c r="F17" s="3">
        <f t="shared" si="0"/>
        <v>0.15789473684210525</v>
      </c>
      <c r="G17" s="3">
        <f t="shared" si="1"/>
        <v>0.14285714285714285</v>
      </c>
      <c r="H17" s="3">
        <f t="shared" si="2"/>
        <v>-1.5037593984962405E-2</v>
      </c>
    </row>
    <row r="18" spans="1:8" x14ac:dyDescent="0.25">
      <c r="A18" t="s">
        <v>14</v>
      </c>
      <c r="B18">
        <v>6</v>
      </c>
      <c r="C18">
        <v>49</v>
      </c>
      <c r="D18">
        <v>2</v>
      </c>
      <c r="E18">
        <v>45</v>
      </c>
      <c r="F18" s="3">
        <f t="shared" si="0"/>
        <v>0.12244897959183673</v>
      </c>
      <c r="G18" s="3">
        <f t="shared" si="1"/>
        <v>4.4444444444444446E-2</v>
      </c>
      <c r="H18" s="3">
        <f t="shared" si="2"/>
        <v>-7.8004535147392279E-2</v>
      </c>
    </row>
    <row r="19" spans="1:8" x14ac:dyDescent="0.25">
      <c r="A19" t="s">
        <v>15</v>
      </c>
      <c r="B19">
        <v>31</v>
      </c>
      <c r="C19">
        <v>63</v>
      </c>
      <c r="F19" s="3">
        <f t="shared" si="0"/>
        <v>0.49206349206349204</v>
      </c>
      <c r="G19" s="3"/>
      <c r="H19" s="3"/>
    </row>
    <row r="20" spans="1:8" x14ac:dyDescent="0.25">
      <c r="A20" t="s">
        <v>16</v>
      </c>
      <c r="B20">
        <v>7</v>
      </c>
      <c r="C20">
        <v>28</v>
      </c>
      <c r="D20">
        <v>7</v>
      </c>
      <c r="E20">
        <v>67</v>
      </c>
      <c r="F20" s="3">
        <f t="shared" si="0"/>
        <v>0.25</v>
      </c>
      <c r="G20" s="3">
        <f t="shared" si="1"/>
        <v>0.1044776119402985</v>
      </c>
      <c r="H20" s="3">
        <f t="shared" si="2"/>
        <v>-0.1455223880597015</v>
      </c>
    </row>
    <row r="21" spans="1:8" x14ac:dyDescent="0.25">
      <c r="A21" t="s">
        <v>17</v>
      </c>
      <c r="B21">
        <v>7</v>
      </c>
      <c r="C21">
        <v>86</v>
      </c>
      <c r="D21">
        <v>5</v>
      </c>
      <c r="E21">
        <v>73</v>
      </c>
      <c r="F21" s="3">
        <f t="shared" si="0"/>
        <v>8.1395348837209308E-2</v>
      </c>
      <c r="G21" s="3">
        <f t="shared" si="1"/>
        <v>6.8493150684931503E-2</v>
      </c>
      <c r="H21" s="3">
        <f t="shared" si="2"/>
        <v>-1.2902198152277805E-2</v>
      </c>
    </row>
    <row r="22" spans="1:8" x14ac:dyDescent="0.25">
      <c r="A22" t="s">
        <v>18</v>
      </c>
      <c r="B22">
        <v>1</v>
      </c>
      <c r="C22">
        <v>1</v>
      </c>
      <c r="F22" s="3">
        <f t="shared" si="0"/>
        <v>1</v>
      </c>
      <c r="G22" s="3"/>
      <c r="H22" s="3"/>
    </row>
    <row r="23" spans="1:8" x14ac:dyDescent="0.25">
      <c r="A23" t="s">
        <v>19</v>
      </c>
      <c r="B23">
        <v>9</v>
      </c>
      <c r="C23">
        <v>30</v>
      </c>
      <c r="D23">
        <v>5</v>
      </c>
      <c r="E23">
        <v>17</v>
      </c>
      <c r="F23" s="3">
        <f t="shared" si="0"/>
        <v>0.3</v>
      </c>
      <c r="G23" s="3">
        <f t="shared" si="1"/>
        <v>0.29411764705882354</v>
      </c>
      <c r="H23" s="3">
        <f t="shared" si="2"/>
        <v>-5.8823529411764497E-3</v>
      </c>
    </row>
    <row r="24" spans="1:8" x14ac:dyDescent="0.25">
      <c r="A24" t="s">
        <v>20</v>
      </c>
      <c r="B24">
        <v>3</v>
      </c>
      <c r="C24">
        <v>49</v>
      </c>
      <c r="F24" s="3">
        <f t="shared" si="0"/>
        <v>6.1224489795918366E-2</v>
      </c>
      <c r="G24" s="3"/>
      <c r="H24" s="3"/>
    </row>
    <row r="25" spans="1:8" x14ac:dyDescent="0.25">
      <c r="A25" t="s">
        <v>21</v>
      </c>
      <c r="B25">
        <v>8</v>
      </c>
      <c r="C25">
        <v>33</v>
      </c>
      <c r="F25" s="3">
        <f t="shared" si="0"/>
        <v>0.24242424242424243</v>
      </c>
      <c r="G25" s="3"/>
      <c r="H25" s="3"/>
    </row>
    <row r="26" spans="1:8" x14ac:dyDescent="0.25">
      <c r="A26" t="s">
        <v>22</v>
      </c>
      <c r="B26">
        <v>1</v>
      </c>
      <c r="C26">
        <v>6</v>
      </c>
      <c r="F26" s="3">
        <f t="shared" si="0"/>
        <v>0.16666666666666666</v>
      </c>
      <c r="G26" s="3"/>
      <c r="H26" s="3"/>
    </row>
    <row r="27" spans="1:8" x14ac:dyDescent="0.25">
      <c r="A27" t="s">
        <v>23</v>
      </c>
      <c r="B27">
        <v>1</v>
      </c>
      <c r="C27">
        <v>56</v>
      </c>
      <c r="D27">
        <v>1</v>
      </c>
      <c r="E27">
        <v>31</v>
      </c>
      <c r="F27" s="3">
        <f t="shared" si="0"/>
        <v>1.7857142857142856E-2</v>
      </c>
      <c r="G27" s="3">
        <f t="shared" si="1"/>
        <v>3.2258064516129031E-2</v>
      </c>
      <c r="H27" s="3">
        <f t="shared" si="2"/>
        <v>1.4400921658986175E-2</v>
      </c>
    </row>
    <row r="28" spans="1:8" x14ac:dyDescent="0.25">
      <c r="A28" t="s">
        <v>24</v>
      </c>
      <c r="B28">
        <v>1</v>
      </c>
      <c r="C28">
        <v>35</v>
      </c>
      <c r="D28">
        <v>2</v>
      </c>
      <c r="E28">
        <v>44</v>
      </c>
      <c r="F28" s="3">
        <f t="shared" si="0"/>
        <v>2.8571428571428571E-2</v>
      </c>
      <c r="G28" s="3">
        <f t="shared" si="1"/>
        <v>4.5454545454545456E-2</v>
      </c>
      <c r="H28" s="3">
        <f t="shared" si="2"/>
        <v>1.6883116883116885E-2</v>
      </c>
    </row>
    <row r="29" spans="1:8" x14ac:dyDescent="0.25">
      <c r="A29" t="s">
        <v>25</v>
      </c>
      <c r="B29">
        <v>4</v>
      </c>
      <c r="C29">
        <v>154</v>
      </c>
      <c r="D29">
        <v>1</v>
      </c>
      <c r="E29">
        <v>111</v>
      </c>
      <c r="F29" s="3">
        <f t="shared" si="0"/>
        <v>2.5974025974025976E-2</v>
      </c>
      <c r="G29" s="3">
        <f t="shared" si="1"/>
        <v>9.0090090090090089E-3</v>
      </c>
      <c r="H29" s="3">
        <f t="shared" si="2"/>
        <v>-1.6965016965016969E-2</v>
      </c>
    </row>
    <row r="30" spans="1:8" x14ac:dyDescent="0.25">
      <c r="A30" t="s">
        <v>26</v>
      </c>
      <c r="B30">
        <v>4</v>
      </c>
      <c r="C30">
        <v>9</v>
      </c>
      <c r="D30">
        <v>2</v>
      </c>
      <c r="E30">
        <v>10</v>
      </c>
      <c r="F30" s="3">
        <f t="shared" si="0"/>
        <v>0.44444444444444442</v>
      </c>
      <c r="G30" s="3">
        <f t="shared" si="1"/>
        <v>0.2</v>
      </c>
      <c r="H30" s="3">
        <f t="shared" si="2"/>
        <v>-0.24444444444444441</v>
      </c>
    </row>
    <row r="31" spans="1:8" x14ac:dyDescent="0.25">
      <c r="A31" s="1" t="s">
        <v>77</v>
      </c>
      <c r="D31" s="2">
        <v>12</v>
      </c>
      <c r="E31" s="2">
        <v>46</v>
      </c>
      <c r="F31" s="3"/>
      <c r="G31" s="3">
        <f t="shared" si="1"/>
        <v>0.2608695652173913</v>
      </c>
      <c r="H31" s="3"/>
    </row>
    <row r="32" spans="1:8" x14ac:dyDescent="0.25">
      <c r="A32" t="s">
        <v>27</v>
      </c>
      <c r="B32">
        <v>4</v>
      </c>
      <c r="C32">
        <v>34</v>
      </c>
      <c r="D32">
        <v>5</v>
      </c>
      <c r="E32">
        <v>40</v>
      </c>
      <c r="F32" s="3">
        <f t="shared" si="0"/>
        <v>0.11764705882352941</v>
      </c>
      <c r="G32" s="3">
        <f t="shared" si="1"/>
        <v>0.125</v>
      </c>
      <c r="H32" s="3">
        <f t="shared" si="2"/>
        <v>7.3529411764705899E-3</v>
      </c>
    </row>
    <row r="33" spans="1:8" x14ac:dyDescent="0.25">
      <c r="A33" t="s">
        <v>28</v>
      </c>
      <c r="B33">
        <v>3</v>
      </c>
      <c r="C33">
        <v>50</v>
      </c>
      <c r="D33">
        <v>3</v>
      </c>
      <c r="E33">
        <v>49</v>
      </c>
      <c r="F33" s="3">
        <f t="shared" ref="F33:F61" si="3">B33/C33</f>
        <v>0.06</v>
      </c>
      <c r="G33" s="3">
        <f t="shared" ref="G33:G62" si="4">D33/E33</f>
        <v>6.1224489795918366E-2</v>
      </c>
      <c r="H33" s="3">
        <f t="shared" ref="H33:H61" si="5">G33-F33</f>
        <v>1.2244897959183682E-3</v>
      </c>
    </row>
    <row r="34" spans="1:8" x14ac:dyDescent="0.25">
      <c r="A34" t="s">
        <v>29</v>
      </c>
      <c r="B34">
        <v>1</v>
      </c>
      <c r="C34">
        <v>76</v>
      </c>
      <c r="D34">
        <v>6</v>
      </c>
      <c r="E34">
        <v>59</v>
      </c>
      <c r="F34" s="3">
        <f t="shared" si="3"/>
        <v>1.3157894736842105E-2</v>
      </c>
      <c r="G34" s="3">
        <f t="shared" si="4"/>
        <v>0.10169491525423729</v>
      </c>
      <c r="H34" s="3">
        <f t="shared" si="5"/>
        <v>8.853702051739519E-2</v>
      </c>
    </row>
    <row r="35" spans="1:8" x14ac:dyDescent="0.25">
      <c r="A35" t="s">
        <v>30</v>
      </c>
      <c r="B35">
        <v>7</v>
      </c>
      <c r="C35">
        <v>42</v>
      </c>
      <c r="F35" s="3">
        <f t="shared" si="3"/>
        <v>0.16666666666666666</v>
      </c>
      <c r="G35" s="3"/>
      <c r="H35" s="3"/>
    </row>
    <row r="36" spans="1:8" x14ac:dyDescent="0.25">
      <c r="A36" t="s">
        <v>31</v>
      </c>
      <c r="C36">
        <v>2</v>
      </c>
      <c r="D36">
        <v>4</v>
      </c>
      <c r="E36">
        <v>9</v>
      </c>
      <c r="F36" s="3">
        <f t="shared" si="3"/>
        <v>0</v>
      </c>
      <c r="G36" s="3">
        <f t="shared" si="4"/>
        <v>0.44444444444444442</v>
      </c>
      <c r="H36" s="3">
        <f t="shared" si="5"/>
        <v>0.44444444444444442</v>
      </c>
    </row>
    <row r="37" spans="1:8" x14ac:dyDescent="0.25">
      <c r="A37" t="s">
        <v>32</v>
      </c>
      <c r="B37">
        <v>9</v>
      </c>
      <c r="C37">
        <v>75</v>
      </c>
      <c r="D37">
        <v>2</v>
      </c>
      <c r="E37">
        <v>58</v>
      </c>
      <c r="F37" s="3">
        <f t="shared" si="3"/>
        <v>0.12</v>
      </c>
      <c r="G37" s="3">
        <f t="shared" si="4"/>
        <v>3.4482758620689655E-2</v>
      </c>
      <c r="H37" s="3">
        <f t="shared" si="5"/>
        <v>-8.5517241379310341E-2</v>
      </c>
    </row>
    <row r="38" spans="1:8" x14ac:dyDescent="0.25">
      <c r="A38" t="s">
        <v>33</v>
      </c>
      <c r="B38">
        <v>2</v>
      </c>
      <c r="C38">
        <v>33</v>
      </c>
      <c r="D38">
        <v>6</v>
      </c>
      <c r="E38">
        <v>55</v>
      </c>
      <c r="F38" s="3">
        <f t="shared" si="3"/>
        <v>6.0606060606060608E-2</v>
      </c>
      <c r="G38" s="3">
        <f t="shared" si="4"/>
        <v>0.10909090909090909</v>
      </c>
      <c r="H38" s="3">
        <f t="shared" si="5"/>
        <v>4.8484848484848478E-2</v>
      </c>
    </row>
    <row r="39" spans="1:8" x14ac:dyDescent="0.25">
      <c r="A39" t="s">
        <v>34</v>
      </c>
      <c r="B39">
        <v>6</v>
      </c>
      <c r="C39">
        <v>39</v>
      </c>
      <c r="D39">
        <v>8</v>
      </c>
      <c r="E39">
        <v>58</v>
      </c>
      <c r="F39" s="3">
        <f t="shared" si="3"/>
        <v>0.15384615384615385</v>
      </c>
      <c r="G39" s="3">
        <f t="shared" si="4"/>
        <v>0.13793103448275862</v>
      </c>
      <c r="H39" s="3">
        <f t="shared" si="5"/>
        <v>-1.5915119363395236E-2</v>
      </c>
    </row>
    <row r="40" spans="1:8" x14ac:dyDescent="0.25">
      <c r="A40" t="s">
        <v>35</v>
      </c>
      <c r="B40">
        <v>3</v>
      </c>
      <c r="C40">
        <v>12</v>
      </c>
      <c r="F40" s="3">
        <f t="shared" si="3"/>
        <v>0.25</v>
      </c>
      <c r="G40" s="3"/>
      <c r="H40" s="3"/>
    </row>
    <row r="41" spans="1:8" x14ac:dyDescent="0.25">
      <c r="A41" t="s">
        <v>36</v>
      </c>
      <c r="B41">
        <v>6</v>
      </c>
      <c r="C41">
        <v>80</v>
      </c>
      <c r="D41">
        <v>8</v>
      </c>
      <c r="E41">
        <v>116</v>
      </c>
      <c r="F41" s="3">
        <f t="shared" si="3"/>
        <v>7.4999999999999997E-2</v>
      </c>
      <c r="G41" s="3">
        <f t="shared" si="4"/>
        <v>6.8965517241379309E-2</v>
      </c>
      <c r="H41" s="3">
        <f t="shared" si="5"/>
        <v>-6.0344827586206878E-3</v>
      </c>
    </row>
    <row r="42" spans="1:8" x14ac:dyDescent="0.25">
      <c r="A42" t="s">
        <v>37</v>
      </c>
      <c r="B42">
        <v>5</v>
      </c>
      <c r="C42">
        <v>58</v>
      </c>
      <c r="D42">
        <v>6</v>
      </c>
      <c r="E42">
        <v>75</v>
      </c>
      <c r="F42" s="3">
        <f t="shared" si="3"/>
        <v>8.6206896551724144E-2</v>
      </c>
      <c r="G42" s="3">
        <f t="shared" si="4"/>
        <v>0.08</v>
      </c>
      <c r="H42" s="3">
        <f t="shared" si="5"/>
        <v>-6.206896551724142E-3</v>
      </c>
    </row>
    <row r="43" spans="1:8" x14ac:dyDescent="0.25">
      <c r="A43" t="s">
        <v>38</v>
      </c>
      <c r="B43">
        <v>17</v>
      </c>
      <c r="C43">
        <v>45</v>
      </c>
      <c r="D43">
        <v>15</v>
      </c>
      <c r="E43">
        <v>44</v>
      </c>
      <c r="F43" s="3">
        <f t="shared" si="3"/>
        <v>0.37777777777777777</v>
      </c>
      <c r="G43" s="3">
        <f t="shared" si="4"/>
        <v>0.34090909090909088</v>
      </c>
      <c r="H43" s="3">
        <f t="shared" si="5"/>
        <v>-3.6868686868686884E-2</v>
      </c>
    </row>
    <row r="44" spans="1:8" x14ac:dyDescent="0.25">
      <c r="A44" t="s">
        <v>39</v>
      </c>
      <c r="B44">
        <v>20</v>
      </c>
      <c r="C44">
        <v>126</v>
      </c>
      <c r="D44">
        <v>3</v>
      </c>
      <c r="E44">
        <v>87</v>
      </c>
      <c r="F44" s="3">
        <f t="shared" si="3"/>
        <v>0.15873015873015872</v>
      </c>
      <c r="G44" s="3">
        <f t="shared" si="4"/>
        <v>3.4482758620689655E-2</v>
      </c>
      <c r="H44" s="3">
        <f t="shared" si="5"/>
        <v>-0.12424740010946907</v>
      </c>
    </row>
    <row r="45" spans="1:8" x14ac:dyDescent="0.25">
      <c r="A45" t="s">
        <v>40</v>
      </c>
      <c r="B45">
        <v>5</v>
      </c>
      <c r="C45">
        <v>31</v>
      </c>
      <c r="D45">
        <v>0</v>
      </c>
      <c r="E45">
        <v>95</v>
      </c>
      <c r="F45" s="3">
        <f t="shared" si="3"/>
        <v>0.16129032258064516</v>
      </c>
      <c r="G45" s="3">
        <f t="shared" si="4"/>
        <v>0</v>
      </c>
      <c r="H45" s="3">
        <f t="shared" si="5"/>
        <v>-0.16129032258064516</v>
      </c>
    </row>
    <row r="46" spans="1:8" x14ac:dyDescent="0.25">
      <c r="A46" t="s">
        <v>41</v>
      </c>
      <c r="B46">
        <v>7</v>
      </c>
      <c r="C46">
        <v>26</v>
      </c>
      <c r="D46">
        <v>3</v>
      </c>
      <c r="E46">
        <v>20</v>
      </c>
      <c r="F46" s="3">
        <f t="shared" si="3"/>
        <v>0.26923076923076922</v>
      </c>
      <c r="G46" s="3">
        <f t="shared" si="4"/>
        <v>0.15</v>
      </c>
      <c r="H46" s="3">
        <f t="shared" si="5"/>
        <v>-0.11923076923076922</v>
      </c>
    </row>
    <row r="47" spans="1:8" x14ac:dyDescent="0.25">
      <c r="A47" t="s">
        <v>42</v>
      </c>
      <c r="B47">
        <v>6</v>
      </c>
      <c r="C47">
        <v>96</v>
      </c>
      <c r="D47">
        <v>5</v>
      </c>
      <c r="E47">
        <v>57</v>
      </c>
      <c r="F47" s="3">
        <f t="shared" si="3"/>
        <v>6.25E-2</v>
      </c>
      <c r="G47" s="3">
        <f t="shared" si="4"/>
        <v>8.771929824561403E-2</v>
      </c>
      <c r="H47" s="3">
        <f t="shared" si="5"/>
        <v>2.521929824561403E-2</v>
      </c>
    </row>
    <row r="48" spans="1:8" x14ac:dyDescent="0.25">
      <c r="A48" s="1" t="s">
        <v>78</v>
      </c>
      <c r="D48" s="2">
        <v>1</v>
      </c>
      <c r="E48" s="2">
        <v>3</v>
      </c>
      <c r="F48" s="3"/>
      <c r="G48" s="3">
        <f t="shared" si="4"/>
        <v>0.33333333333333331</v>
      </c>
      <c r="H48" s="3"/>
    </row>
    <row r="49" spans="1:8" x14ac:dyDescent="0.25">
      <c r="A49" t="s">
        <v>43</v>
      </c>
      <c r="B49">
        <v>10</v>
      </c>
      <c r="C49">
        <v>42</v>
      </c>
      <c r="D49">
        <v>3</v>
      </c>
      <c r="E49">
        <v>53</v>
      </c>
      <c r="F49" s="3">
        <f t="shared" si="3"/>
        <v>0.23809523809523808</v>
      </c>
      <c r="G49" s="3">
        <f t="shared" si="4"/>
        <v>5.6603773584905662E-2</v>
      </c>
      <c r="H49" s="3">
        <f t="shared" si="5"/>
        <v>-0.18149146451033243</v>
      </c>
    </row>
    <row r="50" spans="1:8" x14ac:dyDescent="0.25">
      <c r="A50" t="s">
        <v>44</v>
      </c>
      <c r="C50">
        <v>13</v>
      </c>
      <c r="D50">
        <v>4</v>
      </c>
      <c r="E50">
        <v>46</v>
      </c>
      <c r="F50" s="3">
        <f t="shared" si="3"/>
        <v>0</v>
      </c>
      <c r="G50" s="3">
        <f t="shared" si="4"/>
        <v>8.6956521739130432E-2</v>
      </c>
      <c r="H50" s="3">
        <f t="shared" si="5"/>
        <v>8.6956521739130432E-2</v>
      </c>
    </row>
    <row r="51" spans="1:8" x14ac:dyDescent="0.25">
      <c r="A51" t="s">
        <v>45</v>
      </c>
      <c r="B51">
        <v>5</v>
      </c>
      <c r="C51">
        <v>42</v>
      </c>
      <c r="D51">
        <v>3</v>
      </c>
      <c r="E51">
        <v>52</v>
      </c>
      <c r="F51" s="3">
        <f t="shared" si="3"/>
        <v>0.11904761904761904</v>
      </c>
      <c r="G51" s="3">
        <f t="shared" si="4"/>
        <v>5.7692307692307696E-2</v>
      </c>
      <c r="H51" s="3">
        <f t="shared" si="5"/>
        <v>-6.1355311355311346E-2</v>
      </c>
    </row>
    <row r="52" spans="1:8" x14ac:dyDescent="0.25">
      <c r="A52" t="s">
        <v>46</v>
      </c>
      <c r="C52">
        <v>6</v>
      </c>
      <c r="D52">
        <v>2</v>
      </c>
      <c r="E52">
        <v>9</v>
      </c>
      <c r="F52" s="3">
        <f t="shared" si="3"/>
        <v>0</v>
      </c>
      <c r="G52" s="3">
        <f t="shared" si="4"/>
        <v>0.22222222222222221</v>
      </c>
      <c r="H52" s="3">
        <f t="shared" si="5"/>
        <v>0.22222222222222221</v>
      </c>
    </row>
    <row r="53" spans="1:8" x14ac:dyDescent="0.25">
      <c r="A53" t="s">
        <v>47</v>
      </c>
      <c r="B53">
        <v>7</v>
      </c>
      <c r="C53">
        <v>66</v>
      </c>
      <c r="F53" s="3">
        <f t="shared" si="3"/>
        <v>0.10606060606060606</v>
      </c>
      <c r="G53" s="3"/>
      <c r="H53" s="3"/>
    </row>
    <row r="54" spans="1:8" x14ac:dyDescent="0.25">
      <c r="A54" s="1" t="s">
        <v>79</v>
      </c>
      <c r="D54" s="2">
        <v>4</v>
      </c>
      <c r="E54" s="2">
        <v>22</v>
      </c>
      <c r="F54" s="3"/>
      <c r="G54" s="3">
        <f t="shared" si="4"/>
        <v>0.18181818181818182</v>
      </c>
      <c r="H54" s="3"/>
    </row>
    <row r="55" spans="1:8" x14ac:dyDescent="0.25">
      <c r="A55" t="s">
        <v>48</v>
      </c>
      <c r="B55">
        <v>1</v>
      </c>
      <c r="C55">
        <v>12</v>
      </c>
      <c r="D55">
        <v>6</v>
      </c>
      <c r="E55">
        <v>27</v>
      </c>
      <c r="F55" s="3">
        <f t="shared" si="3"/>
        <v>8.3333333333333329E-2</v>
      </c>
      <c r="G55" s="3">
        <f t="shared" si="4"/>
        <v>0.22222222222222221</v>
      </c>
      <c r="H55" s="3">
        <f t="shared" si="5"/>
        <v>0.1388888888888889</v>
      </c>
    </row>
    <row r="56" spans="1:8" x14ac:dyDescent="0.25">
      <c r="A56" t="s">
        <v>49</v>
      </c>
      <c r="B56">
        <v>3</v>
      </c>
      <c r="C56">
        <v>50</v>
      </c>
      <c r="D56">
        <v>4</v>
      </c>
      <c r="E56">
        <v>141</v>
      </c>
      <c r="F56" s="3">
        <f t="shared" si="3"/>
        <v>0.06</v>
      </c>
      <c r="G56" s="3">
        <f t="shared" si="4"/>
        <v>2.8368794326241134E-2</v>
      </c>
      <c r="H56" s="3">
        <f t="shared" si="5"/>
        <v>-3.1631205673758864E-2</v>
      </c>
    </row>
    <row r="57" spans="1:8" x14ac:dyDescent="0.25">
      <c r="A57" t="s">
        <v>50</v>
      </c>
      <c r="C57">
        <v>15</v>
      </c>
      <c r="D57">
        <v>2</v>
      </c>
      <c r="E57">
        <v>20</v>
      </c>
      <c r="F57" s="3">
        <f t="shared" si="3"/>
        <v>0</v>
      </c>
      <c r="G57" s="3">
        <f t="shared" si="4"/>
        <v>0.1</v>
      </c>
      <c r="H57" s="3">
        <f t="shared" si="5"/>
        <v>0.1</v>
      </c>
    </row>
    <row r="58" spans="1:8" x14ac:dyDescent="0.25">
      <c r="A58" t="s">
        <v>51</v>
      </c>
      <c r="B58">
        <v>1</v>
      </c>
      <c r="C58">
        <v>20</v>
      </c>
      <c r="D58">
        <v>1</v>
      </c>
      <c r="E58">
        <v>10</v>
      </c>
      <c r="F58" s="3">
        <f t="shared" si="3"/>
        <v>0.05</v>
      </c>
      <c r="G58" s="3">
        <f t="shared" si="4"/>
        <v>0.1</v>
      </c>
      <c r="H58" s="3">
        <f t="shared" si="5"/>
        <v>0.05</v>
      </c>
    </row>
    <row r="59" spans="1:8" x14ac:dyDescent="0.25">
      <c r="A59" t="s">
        <v>52</v>
      </c>
      <c r="C59">
        <v>1</v>
      </c>
      <c r="D59">
        <v>1</v>
      </c>
      <c r="E59">
        <v>17</v>
      </c>
      <c r="F59" s="3">
        <f t="shared" si="3"/>
        <v>0</v>
      </c>
      <c r="G59" s="3">
        <f t="shared" si="4"/>
        <v>5.8823529411764705E-2</v>
      </c>
      <c r="H59" s="3">
        <f t="shared" si="5"/>
        <v>5.8823529411764705E-2</v>
      </c>
    </row>
    <row r="60" spans="1:8" x14ac:dyDescent="0.25">
      <c r="A60" s="1" t="s">
        <v>80</v>
      </c>
      <c r="D60" s="2">
        <v>1</v>
      </c>
      <c r="E60" s="2">
        <v>9</v>
      </c>
      <c r="F60" s="3"/>
      <c r="G60" s="3">
        <f t="shared" si="4"/>
        <v>0.1111111111111111</v>
      </c>
      <c r="H60" s="3"/>
    </row>
    <row r="61" spans="1:8" x14ac:dyDescent="0.25">
      <c r="A61" t="s">
        <v>53</v>
      </c>
      <c r="C61">
        <v>4</v>
      </c>
      <c r="D61">
        <v>0</v>
      </c>
      <c r="E61">
        <v>3</v>
      </c>
      <c r="F61" s="3">
        <f t="shared" si="3"/>
        <v>0</v>
      </c>
      <c r="G61" s="3">
        <f t="shared" si="4"/>
        <v>0</v>
      </c>
      <c r="H61" s="3">
        <f t="shared" si="5"/>
        <v>0</v>
      </c>
    </row>
    <row r="62" spans="1:8" x14ac:dyDescent="0.25">
      <c r="A62" s="1" t="s">
        <v>81</v>
      </c>
      <c r="D62" s="2">
        <v>1</v>
      </c>
      <c r="E62" s="2">
        <v>9</v>
      </c>
      <c r="F62" s="3"/>
      <c r="G62" s="3">
        <f t="shared" si="4"/>
        <v>0.1111111111111111</v>
      </c>
      <c r="H62" s="3"/>
    </row>
    <row r="63" spans="1:8" x14ac:dyDescent="0.25">
      <c r="A63" t="s">
        <v>54</v>
      </c>
      <c r="B63">
        <v>5</v>
      </c>
      <c r="C63">
        <v>28</v>
      </c>
      <c r="D63">
        <v>2</v>
      </c>
      <c r="E63">
        <v>16</v>
      </c>
      <c r="F63" s="3">
        <f t="shared" ref="F63:F78" si="6">B63/C63</f>
        <v>0.17857142857142858</v>
      </c>
      <c r="G63" s="3">
        <f t="shared" ref="G63:G78" si="7">D63/E63</f>
        <v>0.125</v>
      </c>
      <c r="H63" s="3">
        <f t="shared" ref="H63:H78" si="8">G63-F63</f>
        <v>-5.3571428571428575E-2</v>
      </c>
    </row>
    <row r="64" spans="1:8" x14ac:dyDescent="0.25">
      <c r="A64" t="s">
        <v>55</v>
      </c>
      <c r="B64">
        <v>9</v>
      </c>
      <c r="C64">
        <v>37</v>
      </c>
      <c r="D64">
        <v>7</v>
      </c>
      <c r="E64">
        <v>56</v>
      </c>
      <c r="F64" s="3">
        <f t="shared" si="6"/>
        <v>0.24324324324324326</v>
      </c>
      <c r="G64" s="3">
        <f t="shared" si="7"/>
        <v>0.125</v>
      </c>
      <c r="H64" s="3">
        <f t="shared" si="8"/>
        <v>-0.11824324324324326</v>
      </c>
    </row>
    <row r="65" spans="1:8" x14ac:dyDescent="0.25">
      <c r="A65" t="s">
        <v>56</v>
      </c>
      <c r="B65">
        <v>1</v>
      </c>
      <c r="C65">
        <v>14</v>
      </c>
      <c r="D65">
        <v>0</v>
      </c>
      <c r="E65">
        <v>14</v>
      </c>
      <c r="F65" s="3">
        <f t="shared" si="6"/>
        <v>7.1428571428571425E-2</v>
      </c>
      <c r="G65" s="3">
        <f t="shared" si="7"/>
        <v>0</v>
      </c>
      <c r="H65" s="3">
        <f t="shared" si="8"/>
        <v>-7.1428571428571425E-2</v>
      </c>
    </row>
    <row r="66" spans="1:8" x14ac:dyDescent="0.25">
      <c r="A66" t="s">
        <v>57</v>
      </c>
      <c r="B66">
        <v>14</v>
      </c>
      <c r="C66">
        <v>76</v>
      </c>
      <c r="D66">
        <v>12</v>
      </c>
      <c r="E66">
        <v>63</v>
      </c>
      <c r="F66" s="3">
        <f t="shared" si="6"/>
        <v>0.18421052631578946</v>
      </c>
      <c r="G66" s="3">
        <f t="shared" si="7"/>
        <v>0.19047619047619047</v>
      </c>
      <c r="H66" s="3">
        <f t="shared" si="8"/>
        <v>6.2656641604010022E-3</v>
      </c>
    </row>
    <row r="67" spans="1:8" x14ac:dyDescent="0.25">
      <c r="A67" t="s">
        <v>58</v>
      </c>
      <c r="C67">
        <v>17</v>
      </c>
      <c r="D67">
        <v>3</v>
      </c>
      <c r="E67">
        <v>141</v>
      </c>
      <c r="F67" s="3">
        <f t="shared" si="6"/>
        <v>0</v>
      </c>
      <c r="G67" s="3">
        <f t="shared" si="7"/>
        <v>2.1276595744680851E-2</v>
      </c>
      <c r="H67" s="3">
        <f t="shared" si="8"/>
        <v>2.1276595744680851E-2</v>
      </c>
    </row>
    <row r="68" spans="1:8" x14ac:dyDescent="0.25">
      <c r="A68" s="1" t="s">
        <v>82</v>
      </c>
      <c r="D68" s="2">
        <v>16</v>
      </c>
      <c r="E68" s="2">
        <v>119</v>
      </c>
      <c r="F68" s="3"/>
      <c r="G68" s="3">
        <f t="shared" si="7"/>
        <v>0.13445378151260504</v>
      </c>
      <c r="H68" s="3"/>
    </row>
    <row r="69" spans="1:8" x14ac:dyDescent="0.25">
      <c r="A69" t="s">
        <v>59</v>
      </c>
      <c r="C69">
        <v>1</v>
      </c>
      <c r="F69" s="3">
        <f t="shared" si="6"/>
        <v>0</v>
      </c>
      <c r="G69" s="3"/>
      <c r="H69" s="3"/>
    </row>
    <row r="70" spans="1:8" x14ac:dyDescent="0.25">
      <c r="A70" t="s">
        <v>60</v>
      </c>
      <c r="B70">
        <v>12</v>
      </c>
      <c r="C70">
        <v>35</v>
      </c>
      <c r="D70">
        <v>12</v>
      </c>
      <c r="E70">
        <v>40</v>
      </c>
      <c r="F70" s="3">
        <f t="shared" si="6"/>
        <v>0.34285714285714286</v>
      </c>
      <c r="G70" s="3">
        <f t="shared" si="7"/>
        <v>0.3</v>
      </c>
      <c r="H70" s="3">
        <f t="shared" si="8"/>
        <v>-4.2857142857142871E-2</v>
      </c>
    </row>
    <row r="71" spans="1:8" x14ac:dyDescent="0.25">
      <c r="A71" t="s">
        <v>61</v>
      </c>
      <c r="B71">
        <v>6</v>
      </c>
      <c r="C71">
        <v>34</v>
      </c>
      <c r="D71">
        <v>12</v>
      </c>
      <c r="E71">
        <v>50</v>
      </c>
      <c r="F71" s="3">
        <f t="shared" si="6"/>
        <v>0.17647058823529413</v>
      </c>
      <c r="G71" s="3">
        <f t="shared" si="7"/>
        <v>0.24</v>
      </c>
      <c r="H71" s="3">
        <f t="shared" si="8"/>
        <v>6.3529411764705862E-2</v>
      </c>
    </row>
    <row r="72" spans="1:8" x14ac:dyDescent="0.25">
      <c r="A72" t="s">
        <v>62</v>
      </c>
      <c r="B72">
        <v>3</v>
      </c>
      <c r="C72">
        <v>45</v>
      </c>
      <c r="D72">
        <v>5</v>
      </c>
      <c r="E72">
        <v>54</v>
      </c>
      <c r="F72" s="3">
        <f t="shared" si="6"/>
        <v>6.6666666666666666E-2</v>
      </c>
      <c r="G72" s="3">
        <f t="shared" si="7"/>
        <v>9.2592592592592587E-2</v>
      </c>
      <c r="H72" s="3">
        <f t="shared" si="8"/>
        <v>2.5925925925925922E-2</v>
      </c>
    </row>
    <row r="73" spans="1:8" x14ac:dyDescent="0.25">
      <c r="A73" t="s">
        <v>63</v>
      </c>
      <c r="B73">
        <v>1</v>
      </c>
      <c r="C73">
        <v>39</v>
      </c>
      <c r="D73">
        <v>1</v>
      </c>
      <c r="E73">
        <v>73</v>
      </c>
      <c r="F73" s="3">
        <f t="shared" si="6"/>
        <v>2.564102564102564E-2</v>
      </c>
      <c r="G73" s="3">
        <f t="shared" si="7"/>
        <v>1.3698630136986301E-2</v>
      </c>
      <c r="H73" s="3">
        <f t="shared" si="8"/>
        <v>-1.194239550403934E-2</v>
      </c>
    </row>
    <row r="74" spans="1:8" x14ac:dyDescent="0.25">
      <c r="A74" t="s">
        <v>64</v>
      </c>
      <c r="C74">
        <v>5</v>
      </c>
      <c r="D74">
        <v>2</v>
      </c>
      <c r="E74">
        <v>13</v>
      </c>
      <c r="F74" s="3">
        <f t="shared" si="6"/>
        <v>0</v>
      </c>
      <c r="G74" s="3">
        <f t="shared" si="7"/>
        <v>0.15384615384615385</v>
      </c>
      <c r="H74" s="3">
        <f t="shared" si="8"/>
        <v>0.15384615384615385</v>
      </c>
    </row>
    <row r="75" spans="1:8" x14ac:dyDescent="0.25">
      <c r="A75" t="s">
        <v>65</v>
      </c>
      <c r="B75">
        <v>9</v>
      </c>
      <c r="C75">
        <v>15</v>
      </c>
      <c r="F75" s="3">
        <f t="shared" si="6"/>
        <v>0.6</v>
      </c>
      <c r="G75" s="3"/>
      <c r="H75" s="3"/>
    </row>
    <row r="76" spans="1:8" x14ac:dyDescent="0.25">
      <c r="A76" t="s">
        <v>66</v>
      </c>
      <c r="B76">
        <v>4</v>
      </c>
      <c r="C76">
        <v>21</v>
      </c>
      <c r="D76">
        <v>5</v>
      </c>
      <c r="E76">
        <v>50</v>
      </c>
      <c r="F76" s="3">
        <f t="shared" si="6"/>
        <v>0.19047619047619047</v>
      </c>
      <c r="G76" s="3">
        <f t="shared" si="7"/>
        <v>0.1</v>
      </c>
      <c r="H76" s="3">
        <f t="shared" si="8"/>
        <v>-9.047619047619046E-2</v>
      </c>
    </row>
    <row r="77" spans="1:8" x14ac:dyDescent="0.25">
      <c r="A77" t="s">
        <v>67</v>
      </c>
      <c r="B77">
        <v>2</v>
      </c>
      <c r="C77">
        <v>66</v>
      </c>
      <c r="D77">
        <v>9</v>
      </c>
      <c r="E77">
        <v>81</v>
      </c>
      <c r="F77" s="3">
        <f t="shared" si="6"/>
        <v>3.0303030303030304E-2</v>
      </c>
      <c r="G77" s="3">
        <f t="shared" si="7"/>
        <v>0.1111111111111111</v>
      </c>
      <c r="H77" s="3">
        <f t="shared" si="8"/>
        <v>8.0808080808080801E-2</v>
      </c>
    </row>
    <row r="78" spans="1:8" x14ac:dyDescent="0.25">
      <c r="A78" s="4" t="s">
        <v>68</v>
      </c>
      <c r="B78" s="4">
        <v>322</v>
      </c>
      <c r="C78" s="4">
        <v>2545</v>
      </c>
      <c r="D78" s="4">
        <v>284</v>
      </c>
      <c r="E78" s="4">
        <v>3070</v>
      </c>
      <c r="F78" s="8">
        <f t="shared" si="6"/>
        <v>0.12652259332023574</v>
      </c>
      <c r="G78" s="8">
        <f t="shared" si="7"/>
        <v>9.2508143322475575E-2</v>
      </c>
      <c r="H78" s="9">
        <f t="shared" si="8"/>
        <v>-3.4014449997760168E-2</v>
      </c>
    </row>
  </sheetData>
  <sortState ref="A2:H77">
    <sortCondition ref="A2"/>
  </sortState>
  <conditionalFormatting sqref="H2:H77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">
      <colorScale>
        <cfvo type="min"/>
        <cfvo type="percentile" val="50"/>
        <cfvo type="max"/>
        <color rgb="FF00B050"/>
        <color theme="0"/>
        <color rgb="FFFF0000"/>
      </colorScale>
    </cfRule>
  </conditionalFormatting>
  <conditionalFormatting sqref="G2:G77">
    <cfRule type="colorScale" priority="16">
      <colorScale>
        <cfvo type="min"/>
        <cfvo type="percentile" val="50"/>
        <cfvo type="max"/>
        <color rgb="FF00B050"/>
        <color rgb="FFFFEB84"/>
        <color rgb="FFFF0000"/>
      </colorScale>
    </cfRule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64387-3C56-4D36-AD3B-853D6E6AB31F}">
  <dimension ref="A1:H10"/>
  <sheetViews>
    <sheetView workbookViewId="0">
      <selection activeCell="H16" sqref="H16"/>
    </sheetView>
  </sheetViews>
  <sheetFormatPr defaultRowHeight="15" x14ac:dyDescent="0.25"/>
  <cols>
    <col min="1" max="1" width="16.42578125" bestFit="1" customWidth="1"/>
    <col min="2" max="2" width="11.28515625" bestFit="1" customWidth="1"/>
    <col min="3" max="3" width="15.140625" bestFit="1" customWidth="1"/>
    <col min="4" max="4" width="14.5703125" bestFit="1" customWidth="1"/>
    <col min="5" max="5" width="15.140625" bestFit="1" customWidth="1"/>
    <col min="6" max="6" width="14.5703125" bestFit="1" customWidth="1"/>
    <col min="7" max="8" width="12" style="3" bestFit="1" customWidth="1"/>
    <col min="9" max="9" width="9.85546875" customWidth="1"/>
  </cols>
  <sheetData>
    <row r="1" spans="1:8" x14ac:dyDescent="0.25">
      <c r="A1" t="s">
        <v>98</v>
      </c>
      <c r="B1" s="4" t="s">
        <v>97</v>
      </c>
      <c r="C1" s="4" t="s">
        <v>69</v>
      </c>
      <c r="D1" s="4" t="s">
        <v>93</v>
      </c>
      <c r="E1" s="4" t="s">
        <v>71</v>
      </c>
      <c r="F1" s="4" t="s">
        <v>94</v>
      </c>
      <c r="G1" s="5" t="s">
        <v>95</v>
      </c>
      <c r="H1" s="5" t="s">
        <v>96</v>
      </c>
    </row>
    <row r="2" spans="1:8" x14ac:dyDescent="0.25">
      <c r="A2" t="s">
        <v>99</v>
      </c>
      <c r="B2" t="s">
        <v>85</v>
      </c>
      <c r="C2">
        <v>3</v>
      </c>
      <c r="D2">
        <v>136</v>
      </c>
      <c r="E2" s="2">
        <v>3</v>
      </c>
      <c r="F2" s="2">
        <v>200</v>
      </c>
      <c r="G2" s="3">
        <f>C2/D2</f>
        <v>2.2058823529411766E-2</v>
      </c>
      <c r="H2" s="3">
        <f>E2/F2</f>
        <v>1.4999999999999999E-2</v>
      </c>
    </row>
    <row r="3" spans="1:8" x14ac:dyDescent="0.25">
      <c r="A3" t="s">
        <v>100</v>
      </c>
      <c r="B3" t="s">
        <v>86</v>
      </c>
      <c r="C3">
        <v>122</v>
      </c>
      <c r="D3">
        <v>630</v>
      </c>
      <c r="E3" s="2">
        <v>105</v>
      </c>
      <c r="F3" s="2">
        <v>869</v>
      </c>
      <c r="G3" s="3">
        <f t="shared" ref="G3:G10" si="0">C3/D3</f>
        <v>0.19365079365079366</v>
      </c>
      <c r="H3" s="3">
        <f t="shared" ref="H3:H10" si="1">E3/F3</f>
        <v>0.12082853855005754</v>
      </c>
    </row>
    <row r="4" spans="1:8" x14ac:dyDescent="0.25">
      <c r="A4" t="s">
        <v>101</v>
      </c>
      <c r="B4" t="s">
        <v>87</v>
      </c>
      <c r="C4">
        <v>4</v>
      </c>
      <c r="D4">
        <v>10</v>
      </c>
      <c r="E4" s="2"/>
      <c r="F4" s="2">
        <v>12</v>
      </c>
      <c r="G4" s="3">
        <f t="shared" si="0"/>
        <v>0.4</v>
      </c>
      <c r="H4" s="3">
        <f t="shared" si="1"/>
        <v>0</v>
      </c>
    </row>
    <row r="5" spans="1:8" x14ac:dyDescent="0.25">
      <c r="A5" t="s">
        <v>102</v>
      </c>
      <c r="B5" t="s">
        <v>88</v>
      </c>
      <c r="D5">
        <v>7</v>
      </c>
      <c r="E5" s="2"/>
      <c r="F5" s="2">
        <v>13</v>
      </c>
      <c r="G5" s="3">
        <f t="shared" si="0"/>
        <v>0</v>
      </c>
      <c r="H5" s="3">
        <f t="shared" si="1"/>
        <v>0</v>
      </c>
    </row>
    <row r="6" spans="1:8" x14ac:dyDescent="0.25">
      <c r="A6" t="s">
        <v>103</v>
      </c>
      <c r="B6" t="s">
        <v>89</v>
      </c>
      <c r="C6">
        <v>74</v>
      </c>
      <c r="D6">
        <v>1479</v>
      </c>
      <c r="E6" s="2">
        <v>52</v>
      </c>
      <c r="F6" s="2">
        <v>1523</v>
      </c>
      <c r="G6" s="3">
        <f t="shared" si="0"/>
        <v>5.0033806626098715E-2</v>
      </c>
      <c r="H6" s="3">
        <f t="shared" si="1"/>
        <v>3.4143138542350626E-2</v>
      </c>
    </row>
    <row r="7" spans="1:8" x14ac:dyDescent="0.25">
      <c r="A7" s="7" t="s">
        <v>104</v>
      </c>
      <c r="B7" t="s">
        <v>90</v>
      </c>
      <c r="D7">
        <v>4</v>
      </c>
      <c r="E7" s="2"/>
      <c r="F7" s="2">
        <v>23</v>
      </c>
      <c r="G7" s="3">
        <f t="shared" si="0"/>
        <v>0</v>
      </c>
      <c r="H7" s="3">
        <f t="shared" si="1"/>
        <v>0</v>
      </c>
    </row>
    <row r="8" spans="1:8" x14ac:dyDescent="0.25">
      <c r="A8" s="10" t="s">
        <v>104</v>
      </c>
      <c r="B8" t="s">
        <v>91</v>
      </c>
      <c r="C8" s="11">
        <v>118</v>
      </c>
      <c r="D8">
        <v>276</v>
      </c>
      <c r="E8" s="12">
        <v>122</v>
      </c>
      <c r="F8" s="2">
        <v>423</v>
      </c>
      <c r="G8" s="6">
        <f t="shared" si="0"/>
        <v>0.42753623188405798</v>
      </c>
      <c r="H8" s="6">
        <f t="shared" si="1"/>
        <v>0.28841607565011823</v>
      </c>
    </row>
    <row r="9" spans="1:8" x14ac:dyDescent="0.25">
      <c r="A9" t="s">
        <v>105</v>
      </c>
      <c r="B9" t="s">
        <v>92</v>
      </c>
      <c r="C9">
        <v>1</v>
      </c>
      <c r="D9">
        <v>3</v>
      </c>
      <c r="E9" s="2">
        <v>2</v>
      </c>
      <c r="F9" s="2">
        <v>7</v>
      </c>
      <c r="G9" s="3">
        <f t="shared" si="0"/>
        <v>0.33333333333333331</v>
      </c>
      <c r="H9" s="3">
        <f t="shared" si="1"/>
        <v>0.2857142857142857</v>
      </c>
    </row>
    <row r="10" spans="1:8" x14ac:dyDescent="0.25">
      <c r="B10" s="4" t="s">
        <v>68</v>
      </c>
      <c r="C10" s="4">
        <v>322</v>
      </c>
      <c r="D10" s="4">
        <v>2545</v>
      </c>
      <c r="E10" s="4">
        <v>284</v>
      </c>
      <c r="F10" s="4">
        <v>3070</v>
      </c>
      <c r="G10" s="5">
        <f t="shared" si="0"/>
        <v>0.12652259332023574</v>
      </c>
      <c r="H10" s="5">
        <f t="shared" si="1"/>
        <v>9.2508143322475575E-2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Provider</vt:lpstr>
      <vt:lpstr>By Diagnosis Code</vt:lpstr>
    </vt:vector>
  </TitlesOfParts>
  <Company>Valley Medical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Isaac</dc:creator>
  <cp:lastModifiedBy>Ackley, Scott</cp:lastModifiedBy>
  <dcterms:created xsi:type="dcterms:W3CDTF">2023-01-11T21:15:55Z</dcterms:created>
  <dcterms:modified xsi:type="dcterms:W3CDTF">2023-02-24T11:59:23Z</dcterms:modified>
</cp:coreProperties>
</file>