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2995" windowHeight="9090" activeTab="2"/>
  </bookViews>
  <sheets>
    <sheet name="Chronic Diseases" sheetId="8" r:id="rId1"/>
    <sheet name="Screenings" sheetId="9" r:id="rId2"/>
    <sheet name="Portal Adoption Rate" sheetId="3" r:id="rId3"/>
    <sheet name="INR Time In Range" sheetId="4" r:id="rId4"/>
  </sheets>
  <calcPr calcId="145621"/>
</workbook>
</file>

<file path=xl/calcChain.xml><?xml version="1.0" encoding="utf-8"?>
<calcChain xmlns="http://schemas.openxmlformats.org/spreadsheetml/2006/main">
  <c r="B7" i="4" l="1"/>
  <c r="E20" i="3" l="1"/>
  <c r="K20" i="9" l="1"/>
  <c r="H20" i="9"/>
  <c r="T20" i="8"/>
  <c r="Q20" i="8"/>
  <c r="N20" i="8"/>
  <c r="K20" i="8"/>
  <c r="I20" i="8"/>
  <c r="G20" i="8"/>
  <c r="E20" i="8"/>
  <c r="E20" i="9"/>
  <c r="E42" i="9" l="1"/>
  <c r="D49" i="3" l="1"/>
  <c r="C4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 l="1"/>
  <c r="J49" i="9"/>
  <c r="I49" i="9"/>
  <c r="G49" i="9"/>
  <c r="F49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3" i="9"/>
  <c r="E44" i="9"/>
  <c r="E45" i="9"/>
  <c r="E46" i="9"/>
  <c r="E47" i="9"/>
  <c r="E48" i="9"/>
  <c r="S49" i="8"/>
  <c r="R49" i="8"/>
  <c r="T3" i="8"/>
  <c r="T4" i="8"/>
  <c r="T5" i="8"/>
  <c r="T6" i="8"/>
  <c r="T8" i="8"/>
  <c r="T9" i="8"/>
  <c r="T10" i="8"/>
  <c r="T11" i="8"/>
  <c r="T12" i="8"/>
  <c r="T13" i="8"/>
  <c r="T15" i="8"/>
  <c r="T16" i="8"/>
  <c r="T17" i="8"/>
  <c r="T18" i="8"/>
  <c r="T19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M49" i="8"/>
  <c r="Q26" i="8"/>
  <c r="N26" i="8"/>
  <c r="K26" i="8"/>
  <c r="I26" i="8"/>
  <c r="I25" i="8"/>
  <c r="G26" i="8"/>
  <c r="E26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1" i="8"/>
  <c r="Q22" i="8"/>
  <c r="Q23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1" i="8"/>
  <c r="N22" i="8"/>
  <c r="N23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1" i="8"/>
  <c r="K22" i="8"/>
  <c r="K23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1" i="8"/>
  <c r="I22" i="8"/>
  <c r="I23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1" i="8"/>
  <c r="G22" i="8"/>
  <c r="G23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1" i="8"/>
  <c r="E22" i="8"/>
  <c r="E23" i="8"/>
  <c r="E3" i="8"/>
  <c r="K19" i="9"/>
  <c r="K21" i="9"/>
  <c r="K22" i="9"/>
  <c r="K23" i="9"/>
  <c r="K24" i="9"/>
  <c r="K25" i="9"/>
  <c r="K26" i="9"/>
  <c r="H19" i="9"/>
  <c r="H21" i="9"/>
  <c r="H22" i="9"/>
  <c r="H23" i="9"/>
  <c r="H24" i="9"/>
  <c r="H25" i="9"/>
  <c r="H26" i="9"/>
  <c r="K14" i="9"/>
  <c r="H14" i="9"/>
  <c r="D49" i="9"/>
  <c r="C49" i="9"/>
  <c r="K48" i="9"/>
  <c r="H48" i="9"/>
  <c r="K47" i="9"/>
  <c r="H47" i="9"/>
  <c r="K46" i="9"/>
  <c r="H46" i="9"/>
  <c r="K45" i="9"/>
  <c r="H45" i="9"/>
  <c r="K44" i="9"/>
  <c r="H44" i="9"/>
  <c r="K43" i="9"/>
  <c r="H43" i="9"/>
  <c r="K42" i="9"/>
  <c r="H42" i="9"/>
  <c r="K41" i="9"/>
  <c r="H41" i="9"/>
  <c r="K40" i="9"/>
  <c r="H40" i="9"/>
  <c r="K39" i="9"/>
  <c r="H39" i="9"/>
  <c r="K38" i="9"/>
  <c r="H38" i="9"/>
  <c r="K37" i="9"/>
  <c r="H37" i="9"/>
  <c r="K36" i="9"/>
  <c r="H36" i="9"/>
  <c r="K35" i="9"/>
  <c r="H35" i="9"/>
  <c r="K34" i="9"/>
  <c r="H34" i="9"/>
  <c r="K33" i="9"/>
  <c r="H33" i="9"/>
  <c r="K32" i="9"/>
  <c r="H32" i="9"/>
  <c r="K31" i="9"/>
  <c r="H31" i="9"/>
  <c r="K30" i="9"/>
  <c r="H30" i="9"/>
  <c r="K29" i="9"/>
  <c r="H29" i="9"/>
  <c r="K28" i="9"/>
  <c r="H28" i="9"/>
  <c r="K27" i="9"/>
  <c r="H27" i="9"/>
  <c r="K18" i="9"/>
  <c r="H18" i="9"/>
  <c r="K17" i="9"/>
  <c r="H17" i="9"/>
  <c r="K16" i="9"/>
  <c r="H16" i="9"/>
  <c r="K15" i="9"/>
  <c r="H15" i="9"/>
  <c r="K13" i="9"/>
  <c r="H13" i="9"/>
  <c r="K12" i="9"/>
  <c r="H12" i="9"/>
  <c r="K11" i="9"/>
  <c r="H11" i="9"/>
  <c r="K10" i="9"/>
  <c r="H10" i="9"/>
  <c r="K9" i="9"/>
  <c r="H9" i="9"/>
  <c r="K8" i="9"/>
  <c r="H8" i="9"/>
  <c r="K7" i="9"/>
  <c r="H7" i="9"/>
  <c r="K6" i="9"/>
  <c r="H6" i="9"/>
  <c r="K5" i="9"/>
  <c r="H5" i="9"/>
  <c r="K4" i="9"/>
  <c r="H4" i="9"/>
  <c r="K3" i="9"/>
  <c r="H3" i="9"/>
  <c r="P49" i="8"/>
  <c r="O49" i="8"/>
  <c r="L49" i="8"/>
  <c r="J49" i="8"/>
  <c r="H49" i="8"/>
  <c r="F49" i="8"/>
  <c r="D49" i="8"/>
  <c r="C49" i="8"/>
  <c r="Q48" i="8"/>
  <c r="N48" i="8"/>
  <c r="K48" i="8"/>
  <c r="I48" i="8"/>
  <c r="G48" i="8"/>
  <c r="E48" i="8"/>
  <c r="Q47" i="8"/>
  <c r="N47" i="8"/>
  <c r="K47" i="8"/>
  <c r="I47" i="8"/>
  <c r="G47" i="8"/>
  <c r="E47" i="8"/>
  <c r="Q46" i="8"/>
  <c r="N46" i="8"/>
  <c r="K46" i="8"/>
  <c r="I46" i="8"/>
  <c r="G46" i="8"/>
  <c r="E46" i="8"/>
  <c r="Q45" i="8"/>
  <c r="N45" i="8"/>
  <c r="K45" i="8"/>
  <c r="I45" i="8"/>
  <c r="G45" i="8"/>
  <c r="E45" i="8"/>
  <c r="Q44" i="8"/>
  <c r="N44" i="8"/>
  <c r="K44" i="8"/>
  <c r="I44" i="8"/>
  <c r="G44" i="8"/>
  <c r="E44" i="8"/>
  <c r="Q43" i="8"/>
  <c r="N43" i="8"/>
  <c r="K43" i="8"/>
  <c r="I43" i="8"/>
  <c r="G43" i="8"/>
  <c r="E43" i="8"/>
  <c r="Q42" i="8"/>
  <c r="N42" i="8"/>
  <c r="K42" i="8"/>
  <c r="I42" i="8"/>
  <c r="G42" i="8"/>
  <c r="E42" i="8"/>
  <c r="Q41" i="8"/>
  <c r="N41" i="8"/>
  <c r="K41" i="8"/>
  <c r="I41" i="8"/>
  <c r="G41" i="8"/>
  <c r="E41" i="8"/>
  <c r="Q40" i="8"/>
  <c r="N40" i="8"/>
  <c r="K40" i="8"/>
  <c r="I40" i="8"/>
  <c r="G40" i="8"/>
  <c r="E40" i="8"/>
  <c r="Q39" i="8"/>
  <c r="N39" i="8"/>
  <c r="K39" i="8"/>
  <c r="I39" i="8"/>
  <c r="G39" i="8"/>
  <c r="E39" i="8"/>
  <c r="Q38" i="8"/>
  <c r="N38" i="8"/>
  <c r="K38" i="8"/>
  <c r="I38" i="8"/>
  <c r="G38" i="8"/>
  <c r="E38" i="8"/>
  <c r="Q37" i="8"/>
  <c r="N37" i="8"/>
  <c r="K37" i="8"/>
  <c r="I37" i="8"/>
  <c r="G37" i="8"/>
  <c r="E37" i="8"/>
  <c r="Q36" i="8"/>
  <c r="N36" i="8"/>
  <c r="K36" i="8"/>
  <c r="I36" i="8"/>
  <c r="G36" i="8"/>
  <c r="E36" i="8"/>
  <c r="Q35" i="8"/>
  <c r="N35" i="8"/>
  <c r="K35" i="8"/>
  <c r="I35" i="8"/>
  <c r="G35" i="8"/>
  <c r="E35" i="8"/>
  <c r="Q34" i="8"/>
  <c r="N34" i="8"/>
  <c r="K34" i="8"/>
  <c r="I34" i="8"/>
  <c r="G34" i="8"/>
  <c r="E34" i="8"/>
  <c r="Q33" i="8"/>
  <c r="N33" i="8"/>
  <c r="K33" i="8"/>
  <c r="I33" i="8"/>
  <c r="G33" i="8"/>
  <c r="E33" i="8"/>
  <c r="Q32" i="8"/>
  <c r="N32" i="8"/>
  <c r="K32" i="8"/>
  <c r="I32" i="8"/>
  <c r="G32" i="8"/>
  <c r="E32" i="8"/>
  <c r="Q31" i="8"/>
  <c r="N31" i="8"/>
  <c r="K31" i="8"/>
  <c r="I31" i="8"/>
  <c r="G31" i="8"/>
  <c r="E31" i="8"/>
  <c r="Q30" i="8"/>
  <c r="N30" i="8"/>
  <c r="K30" i="8"/>
  <c r="I30" i="8"/>
  <c r="G30" i="8"/>
  <c r="E30" i="8"/>
  <c r="Q29" i="8"/>
  <c r="N29" i="8"/>
  <c r="K29" i="8"/>
  <c r="I29" i="8"/>
  <c r="G29" i="8"/>
  <c r="E29" i="8"/>
  <c r="Q28" i="8"/>
  <c r="N28" i="8"/>
  <c r="K28" i="8"/>
  <c r="I28" i="8"/>
  <c r="G28" i="8"/>
  <c r="E28" i="8"/>
  <c r="Q27" i="8"/>
  <c r="N27" i="8"/>
  <c r="K27" i="8"/>
  <c r="I27" i="8"/>
  <c r="G27" i="8"/>
  <c r="E27" i="8"/>
  <c r="Q25" i="8"/>
  <c r="N25" i="8"/>
  <c r="K25" i="8"/>
  <c r="G25" i="8"/>
  <c r="E25" i="8"/>
  <c r="Q24" i="8"/>
  <c r="N24" i="8"/>
  <c r="K24" i="8"/>
  <c r="I24" i="8"/>
  <c r="G24" i="8"/>
  <c r="E24" i="8"/>
  <c r="Q5" i="8"/>
  <c r="N5" i="8"/>
  <c r="K5" i="8"/>
  <c r="I5" i="8"/>
  <c r="G5" i="8"/>
  <c r="E5" i="8"/>
  <c r="Q4" i="8"/>
  <c r="N4" i="8"/>
  <c r="K4" i="8"/>
  <c r="I4" i="8"/>
  <c r="G4" i="8"/>
  <c r="E4" i="8"/>
  <c r="Q3" i="8"/>
  <c r="N3" i="8"/>
  <c r="K3" i="8"/>
  <c r="I3" i="8"/>
  <c r="G3" i="8"/>
  <c r="K49" i="9" l="1"/>
  <c r="H49" i="9"/>
  <c r="E49" i="9"/>
  <c r="T49" i="8"/>
  <c r="N49" i="8"/>
  <c r="K49" i="8"/>
  <c r="E49" i="8"/>
  <c r="Q49" i="8"/>
  <c r="G49" i="8"/>
  <c r="I49" i="8"/>
</calcChain>
</file>

<file path=xl/sharedStrings.xml><?xml version="1.0" encoding="utf-8"?>
<sst xmlns="http://schemas.openxmlformats.org/spreadsheetml/2006/main" count="335" uniqueCount="85">
  <si>
    <t>Providers</t>
  </si>
  <si>
    <t>AMC</t>
  </si>
  <si>
    <t>canderson</t>
  </si>
  <si>
    <t>jpolgar</t>
  </si>
  <si>
    <t>jsamale</t>
  </si>
  <si>
    <t>jschiller</t>
  </si>
  <si>
    <t>pkeough</t>
  </si>
  <si>
    <t>rmidler</t>
  </si>
  <si>
    <t>rvigderman</t>
  </si>
  <si>
    <t>tfurcolo</t>
  </si>
  <si>
    <t>EHC</t>
  </si>
  <si>
    <t>cviele</t>
  </si>
  <si>
    <t>dslack</t>
  </si>
  <si>
    <t>ecory</t>
  </si>
  <si>
    <t>hwzorek</t>
  </si>
  <si>
    <t>jfeinland</t>
  </si>
  <si>
    <t>klopezdelcastillo</t>
  </si>
  <si>
    <t>lschwartz</t>
  </si>
  <si>
    <t>tkreek</t>
  </si>
  <si>
    <t>trogers</t>
  </si>
  <si>
    <t>GHC</t>
  </si>
  <si>
    <t>bwoodard</t>
  </si>
  <si>
    <t>jppalmer</t>
  </si>
  <si>
    <t>jstearns</t>
  </si>
  <si>
    <t>kkrauskopf</t>
  </si>
  <si>
    <t>lappleton</t>
  </si>
  <si>
    <t>lyoung</t>
  </si>
  <si>
    <t>mgump</t>
  </si>
  <si>
    <t>mwalker</t>
  </si>
  <si>
    <t>ndoubleday</t>
  </si>
  <si>
    <t>pbuchanan</t>
  </si>
  <si>
    <t>pcarlan</t>
  </si>
  <si>
    <t>piverson</t>
  </si>
  <si>
    <t>rkatz</t>
  </si>
  <si>
    <t>rpotee</t>
  </si>
  <si>
    <t>sshumway</t>
  </si>
  <si>
    <t>NHC</t>
  </si>
  <si>
    <t>aesrick</t>
  </si>
  <si>
    <t>bgreen</t>
  </si>
  <si>
    <t>cnormandin1</t>
  </si>
  <si>
    <t>dkaufman</t>
  </si>
  <si>
    <t>egraef</t>
  </si>
  <si>
    <t>fkim</t>
  </si>
  <si>
    <t>gblanchard</t>
  </si>
  <si>
    <t>hsimkin</t>
  </si>
  <si>
    <t>jdepiero</t>
  </si>
  <si>
    <t>msharron</t>
  </si>
  <si>
    <t>pthaler</t>
  </si>
  <si>
    <t>sesrick</t>
  </si>
  <si>
    <t>skillip</t>
  </si>
  <si>
    <t>Grand Total</t>
  </si>
  <si>
    <t>Portal Adoption Rate</t>
  </si>
  <si>
    <t># of patients</t>
  </si>
  <si>
    <t>Y</t>
  </si>
  <si>
    <t>Rate</t>
  </si>
  <si>
    <t>INR Time In Range</t>
  </si>
  <si>
    <t>Total</t>
  </si>
  <si>
    <t>Statin Use</t>
  </si>
  <si>
    <t>A1c Control</t>
  </si>
  <si>
    <t>A1c 2x/yr</t>
  </si>
  <si>
    <t>BP control</t>
  </si>
  <si>
    <t>CAD statin use</t>
  </si>
  <si>
    <t>HTN</t>
  </si>
  <si>
    <t># of Pts with Diabetes</t>
  </si>
  <si>
    <t>Satisfied</t>
  </si>
  <si>
    <t>% Satisfied</t>
  </si>
  <si>
    <t>% satisfied</t>
  </si>
  <si>
    <t># Pts with  CAD</t>
  </si>
  <si>
    <t># Pts with HTN</t>
  </si>
  <si>
    <t># Satisfied</t>
  </si>
  <si>
    <t>Breast cancer screening</t>
  </si>
  <si>
    <t>Colorectal Screening</t>
  </si>
  <si>
    <t>Chlamydia Screening</t>
  </si>
  <si>
    <t>Number of women</t>
  </si>
  <si>
    <t># with breast cancer screening</t>
  </si>
  <si>
    <t>satisfied</t>
  </si>
  <si>
    <t># satisfied</t>
  </si>
  <si>
    <t># Pts with CHF</t>
  </si>
  <si>
    <t>CHF</t>
  </si>
  <si>
    <t># of tests</t>
  </si>
  <si>
    <t>% therapeutic range</t>
  </si>
  <si>
    <t xml:space="preserve">* Please note we are now reporting on # of tests rather than # of patients, and the percent that are in therapeutic range.   (+/- 2) is no longer included. </t>
  </si>
  <si>
    <t>n/a</t>
  </si>
  <si>
    <t>A1c Control    &lt; 8</t>
  </si>
  <si>
    <t>agrinstein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</si>
</sst>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7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3" fillId="0" borderId="1" xfId="0" applyFont="1" applyBorder="1"/>
    <xf numFmtId="0" fontId="0" fillId="0" borderId="3" xfId="0" applyBorder="1"/>
    <xf numFmtId="0" fontId="0" fillId="14" borderId="2" xfId="0" applyFill="1" applyBorder="1"/>
    <xf numFmtId="0" fontId="2" fillId="14" borderId="2" xfId="0" applyFont="1" applyFill="1" applyBorder="1"/>
    <xf numFmtId="0" fontId="2" fillId="0" borderId="1" xfId="0" applyFont="1" applyBorder="1"/>
    <xf numFmtId="0" fontId="0" fillId="12" borderId="0" xfId="0" applyFill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9" fontId="1" fillId="0" borderId="0" xfId="1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0" borderId="0" xfId="0" applyNumberFormat="1"/>
    <xf numFmtId="9" fontId="0" fillId="0" borderId="0" xfId="0" applyNumberFormat="1"/>
    <xf numFmtId="9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11" borderId="2" xfId="0" applyFill="1" applyBorder="1" applyAlignment="1">
      <alignment horizontal="center" wrapText="1"/>
    </xf>
    <xf numFmtId="9" fontId="2" fillId="14" borderId="2" xfId="1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14" borderId="4" xfId="0" applyNumberFormat="1" applyFont="1" applyFill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27" sqref="B27"/>
    </sheetView>
  </sheetViews>
  <sheetFormatPr defaultRowHeight="15" x14ac:dyDescent="0.25"/>
  <cols>
    <col min="1" max="1" width="9.140625" style="15"/>
    <col min="2" max="2" width="11.28515625" style="15" customWidth="1"/>
    <col min="3" max="3" width="10.85546875" style="15" customWidth="1"/>
    <col min="4" max="9" width="9.140625" style="15"/>
    <col min="10" max="10" width="8.85546875" style="15" customWidth="1"/>
    <col min="11" max="12" width="9.140625" style="15"/>
    <col min="13" max="13" width="9.5703125" style="15" bestFit="1" customWidth="1"/>
    <col min="14" max="16384" width="9.140625" style="15"/>
  </cols>
  <sheetData>
    <row r="1" spans="1:20" x14ac:dyDescent="0.25">
      <c r="D1" s="58" t="s">
        <v>57</v>
      </c>
      <c r="E1" s="58"/>
      <c r="F1" s="59" t="s">
        <v>58</v>
      </c>
      <c r="G1" s="59"/>
      <c r="H1" s="58" t="s">
        <v>59</v>
      </c>
      <c r="I1" s="58"/>
      <c r="J1" s="62" t="s">
        <v>60</v>
      </c>
      <c r="K1" s="63"/>
      <c r="M1" s="60" t="s">
        <v>61</v>
      </c>
      <c r="N1" s="60"/>
      <c r="P1" s="61" t="s">
        <v>62</v>
      </c>
      <c r="Q1" s="61"/>
      <c r="S1" s="57" t="s">
        <v>78</v>
      </c>
      <c r="T1" s="57"/>
    </row>
    <row r="2" spans="1:20" ht="45" x14ac:dyDescent="0.25">
      <c r="B2" s="15" t="s">
        <v>0</v>
      </c>
      <c r="C2" s="49" t="s">
        <v>63</v>
      </c>
      <c r="D2" s="22" t="s">
        <v>64</v>
      </c>
      <c r="E2" s="23" t="s">
        <v>65</v>
      </c>
      <c r="F2" s="23" t="s">
        <v>83</v>
      </c>
      <c r="G2" s="23" t="s">
        <v>66</v>
      </c>
      <c r="H2" s="23" t="s">
        <v>59</v>
      </c>
      <c r="I2" s="23" t="s">
        <v>66</v>
      </c>
      <c r="J2" s="23" t="s">
        <v>60</v>
      </c>
      <c r="K2" s="23" t="s">
        <v>66</v>
      </c>
      <c r="L2" s="24" t="s">
        <v>67</v>
      </c>
      <c r="M2" s="23" t="s">
        <v>61</v>
      </c>
      <c r="N2" s="23" t="s">
        <v>66</v>
      </c>
      <c r="O2" s="25" t="s">
        <v>68</v>
      </c>
      <c r="P2" s="23" t="s">
        <v>69</v>
      </c>
      <c r="Q2" s="23" t="s">
        <v>66</v>
      </c>
      <c r="R2" s="26" t="s">
        <v>77</v>
      </c>
      <c r="S2" s="23" t="s">
        <v>76</v>
      </c>
      <c r="T2" s="23" t="s">
        <v>66</v>
      </c>
    </row>
    <row r="3" spans="1:20" x14ac:dyDescent="0.25">
      <c r="A3" s="5" t="s">
        <v>1</v>
      </c>
      <c r="B3" s="15" t="s">
        <v>2</v>
      </c>
      <c r="C3" s="18">
        <v>63</v>
      </c>
      <c r="D3" s="18">
        <v>46</v>
      </c>
      <c r="E3" s="42">
        <f t="shared" ref="E3:E49" si="0">D3/C3</f>
        <v>0.73015873015873012</v>
      </c>
      <c r="F3" s="18">
        <v>53</v>
      </c>
      <c r="G3" s="42">
        <f>F3/C3</f>
        <v>0.84126984126984128</v>
      </c>
      <c r="H3" s="18">
        <v>48</v>
      </c>
      <c r="I3" s="42">
        <f>H3/C3</f>
        <v>0.76190476190476186</v>
      </c>
      <c r="J3" s="18">
        <v>47</v>
      </c>
      <c r="K3" s="42">
        <f>J3/C3</f>
        <v>0.74603174603174605</v>
      </c>
      <c r="L3" s="18">
        <v>17</v>
      </c>
      <c r="M3" s="43">
        <v>17</v>
      </c>
      <c r="N3" s="42">
        <f>M3/L3</f>
        <v>1</v>
      </c>
      <c r="O3" s="18">
        <v>252</v>
      </c>
      <c r="P3" s="18">
        <v>214</v>
      </c>
      <c r="Q3" s="42">
        <f>P3/O3</f>
        <v>0.84920634920634919</v>
      </c>
      <c r="R3" s="18">
        <v>9</v>
      </c>
      <c r="S3" s="18">
        <v>7</v>
      </c>
      <c r="T3" s="41">
        <f t="shared" ref="T3:T49" si="1">S3/R3</f>
        <v>0.77777777777777779</v>
      </c>
    </row>
    <row r="4" spans="1:20" x14ac:dyDescent="0.25">
      <c r="A4" s="5" t="s">
        <v>1</v>
      </c>
      <c r="B4" s="15" t="s">
        <v>3</v>
      </c>
      <c r="C4" s="18">
        <v>81</v>
      </c>
      <c r="D4" s="18">
        <v>46</v>
      </c>
      <c r="E4" s="42">
        <f t="shared" si="0"/>
        <v>0.5679012345679012</v>
      </c>
      <c r="F4" s="18">
        <v>55</v>
      </c>
      <c r="G4" s="42">
        <f t="shared" ref="G4:G49" si="2">F4/C4</f>
        <v>0.67901234567901236</v>
      </c>
      <c r="H4" s="18">
        <v>51</v>
      </c>
      <c r="I4" s="42">
        <f t="shared" ref="I4:I49" si="3">H4/C4</f>
        <v>0.62962962962962965</v>
      </c>
      <c r="J4" s="18">
        <v>61</v>
      </c>
      <c r="K4" s="42">
        <f t="shared" ref="K4:K49" si="4">J4/C4</f>
        <v>0.75308641975308643</v>
      </c>
      <c r="L4" s="18">
        <v>28</v>
      </c>
      <c r="M4" s="44">
        <v>26</v>
      </c>
      <c r="N4" s="42">
        <f t="shared" ref="N4:N49" si="5">M4/L4</f>
        <v>0.9285714285714286</v>
      </c>
      <c r="O4" s="44">
        <v>218</v>
      </c>
      <c r="P4" s="44">
        <v>160</v>
      </c>
      <c r="Q4" s="42">
        <f t="shared" ref="Q4:Q49" si="6">P4/O4</f>
        <v>0.73394495412844041</v>
      </c>
      <c r="R4" s="44">
        <v>14</v>
      </c>
      <c r="S4" s="44">
        <v>11</v>
      </c>
      <c r="T4" s="41">
        <f t="shared" si="1"/>
        <v>0.7857142857142857</v>
      </c>
    </row>
    <row r="5" spans="1:20" x14ac:dyDescent="0.25">
      <c r="A5" s="5" t="s">
        <v>1</v>
      </c>
      <c r="B5" s="15" t="s">
        <v>4</v>
      </c>
      <c r="C5" s="45">
        <v>68</v>
      </c>
      <c r="D5" s="45">
        <v>46</v>
      </c>
      <c r="E5" s="42">
        <f t="shared" si="0"/>
        <v>0.67647058823529416</v>
      </c>
      <c r="F5" s="45">
        <v>49</v>
      </c>
      <c r="G5" s="42">
        <f t="shared" si="2"/>
        <v>0.72058823529411764</v>
      </c>
      <c r="H5" s="45">
        <v>44</v>
      </c>
      <c r="I5" s="42">
        <f t="shared" si="3"/>
        <v>0.6470588235294118</v>
      </c>
      <c r="J5" s="45">
        <v>42</v>
      </c>
      <c r="K5" s="42">
        <f t="shared" si="4"/>
        <v>0.61764705882352944</v>
      </c>
      <c r="L5" s="45">
        <v>17</v>
      </c>
      <c r="M5" s="44">
        <v>15</v>
      </c>
      <c r="N5" s="42">
        <f t="shared" si="5"/>
        <v>0.88235294117647056</v>
      </c>
      <c r="O5" s="46">
        <v>161</v>
      </c>
      <c r="P5" s="46">
        <v>111</v>
      </c>
      <c r="Q5" s="42">
        <f t="shared" si="6"/>
        <v>0.68944099378881984</v>
      </c>
      <c r="R5" s="46">
        <v>7</v>
      </c>
      <c r="S5" s="46">
        <v>3</v>
      </c>
      <c r="T5" s="41">
        <f t="shared" si="1"/>
        <v>0.42857142857142855</v>
      </c>
    </row>
    <row r="6" spans="1:20" x14ac:dyDescent="0.25">
      <c r="A6" s="5" t="s">
        <v>1</v>
      </c>
      <c r="B6" s="15" t="s">
        <v>5</v>
      </c>
      <c r="C6" s="45">
        <v>85</v>
      </c>
      <c r="D6" s="45">
        <v>46</v>
      </c>
      <c r="E6" s="42">
        <f t="shared" si="0"/>
        <v>0.54117647058823526</v>
      </c>
      <c r="F6" s="45">
        <v>52</v>
      </c>
      <c r="G6" s="42">
        <f t="shared" si="2"/>
        <v>0.61176470588235299</v>
      </c>
      <c r="H6" s="45">
        <v>51</v>
      </c>
      <c r="I6" s="42">
        <f t="shared" si="3"/>
        <v>0.6</v>
      </c>
      <c r="J6" s="45">
        <v>67</v>
      </c>
      <c r="K6" s="42">
        <f t="shared" si="4"/>
        <v>0.78823529411764703</v>
      </c>
      <c r="L6" s="45">
        <v>39</v>
      </c>
      <c r="M6" s="46">
        <v>33</v>
      </c>
      <c r="N6" s="42">
        <f t="shared" si="5"/>
        <v>0.84615384615384615</v>
      </c>
      <c r="O6" s="46">
        <v>188</v>
      </c>
      <c r="P6" s="46">
        <v>132</v>
      </c>
      <c r="Q6" s="42">
        <f t="shared" si="6"/>
        <v>0.7021276595744681</v>
      </c>
      <c r="R6" s="46">
        <v>9</v>
      </c>
      <c r="S6" s="46">
        <v>7</v>
      </c>
      <c r="T6" s="41">
        <f t="shared" si="1"/>
        <v>0.77777777777777779</v>
      </c>
    </row>
    <row r="7" spans="1:20" x14ac:dyDescent="0.25">
      <c r="A7" s="5" t="s">
        <v>1</v>
      </c>
      <c r="B7" s="15" t="s">
        <v>6</v>
      </c>
      <c r="C7" s="45">
        <v>66</v>
      </c>
      <c r="D7" s="45">
        <v>41</v>
      </c>
      <c r="E7" s="42">
        <f t="shared" si="0"/>
        <v>0.62121212121212122</v>
      </c>
      <c r="F7" s="45">
        <v>40</v>
      </c>
      <c r="G7" s="42">
        <f t="shared" si="2"/>
        <v>0.60606060606060608</v>
      </c>
      <c r="H7" s="45">
        <v>42</v>
      </c>
      <c r="I7" s="42">
        <f t="shared" si="3"/>
        <v>0.63636363636363635</v>
      </c>
      <c r="J7" s="45">
        <v>48</v>
      </c>
      <c r="K7" s="42">
        <f t="shared" si="4"/>
        <v>0.72727272727272729</v>
      </c>
      <c r="L7" s="45">
        <v>12</v>
      </c>
      <c r="M7" s="46">
        <v>10</v>
      </c>
      <c r="N7" s="42">
        <f t="shared" si="5"/>
        <v>0.83333333333333337</v>
      </c>
      <c r="O7" s="46">
        <v>145</v>
      </c>
      <c r="P7" s="46">
        <v>110</v>
      </c>
      <c r="Q7" s="42">
        <f t="shared" si="6"/>
        <v>0.75862068965517238</v>
      </c>
      <c r="R7" s="46" t="s">
        <v>82</v>
      </c>
      <c r="S7" s="46" t="s">
        <v>82</v>
      </c>
      <c r="T7" s="41" t="s">
        <v>82</v>
      </c>
    </row>
    <row r="8" spans="1:20" x14ac:dyDescent="0.25">
      <c r="A8" s="5" t="s">
        <v>1</v>
      </c>
      <c r="B8" s="15" t="s">
        <v>7</v>
      </c>
      <c r="C8" s="45">
        <v>128</v>
      </c>
      <c r="D8" s="45">
        <v>111</v>
      </c>
      <c r="E8" s="42">
        <f t="shared" si="0"/>
        <v>0.8671875</v>
      </c>
      <c r="F8" s="45">
        <v>104</v>
      </c>
      <c r="G8" s="42">
        <f t="shared" si="2"/>
        <v>0.8125</v>
      </c>
      <c r="H8" s="45">
        <v>86</v>
      </c>
      <c r="I8" s="42">
        <f t="shared" si="3"/>
        <v>0.671875</v>
      </c>
      <c r="J8" s="45">
        <v>105</v>
      </c>
      <c r="K8" s="42">
        <f t="shared" si="4"/>
        <v>0.8203125</v>
      </c>
      <c r="L8" s="45">
        <v>83</v>
      </c>
      <c r="M8" s="46">
        <v>79</v>
      </c>
      <c r="N8" s="42">
        <f t="shared" si="5"/>
        <v>0.95180722891566261</v>
      </c>
      <c r="O8" s="46">
        <v>347</v>
      </c>
      <c r="P8" s="46">
        <v>310</v>
      </c>
      <c r="Q8" s="42">
        <f t="shared" si="6"/>
        <v>0.89337175792507206</v>
      </c>
      <c r="R8" s="46">
        <v>45</v>
      </c>
      <c r="S8" s="46">
        <v>36</v>
      </c>
      <c r="T8" s="41">
        <f t="shared" si="1"/>
        <v>0.8</v>
      </c>
    </row>
    <row r="9" spans="1:20" x14ac:dyDescent="0.25">
      <c r="A9" s="5" t="s">
        <v>1</v>
      </c>
      <c r="B9" s="15" t="s">
        <v>8</v>
      </c>
      <c r="C9" s="45">
        <v>147</v>
      </c>
      <c r="D9" s="45">
        <v>91</v>
      </c>
      <c r="E9" s="42">
        <f t="shared" si="0"/>
        <v>0.61904761904761907</v>
      </c>
      <c r="F9" s="45">
        <v>98</v>
      </c>
      <c r="G9" s="42">
        <f t="shared" si="2"/>
        <v>0.66666666666666663</v>
      </c>
      <c r="H9" s="45">
        <v>85</v>
      </c>
      <c r="I9" s="42">
        <f t="shared" si="3"/>
        <v>0.57823129251700678</v>
      </c>
      <c r="J9" s="45">
        <v>119</v>
      </c>
      <c r="K9" s="42">
        <f t="shared" si="4"/>
        <v>0.80952380952380953</v>
      </c>
      <c r="L9" s="45">
        <v>49</v>
      </c>
      <c r="M9" s="46">
        <v>47</v>
      </c>
      <c r="N9" s="42">
        <f t="shared" si="5"/>
        <v>0.95918367346938771</v>
      </c>
      <c r="O9" s="46">
        <v>289</v>
      </c>
      <c r="P9" s="46">
        <v>209</v>
      </c>
      <c r="Q9" s="42">
        <f t="shared" si="6"/>
        <v>0.72318339100346019</v>
      </c>
      <c r="R9" s="46">
        <v>27</v>
      </c>
      <c r="S9" s="46">
        <v>15</v>
      </c>
      <c r="T9" s="41">
        <f t="shared" si="1"/>
        <v>0.55555555555555558</v>
      </c>
    </row>
    <row r="10" spans="1:20" x14ac:dyDescent="0.25">
      <c r="A10" s="5" t="s">
        <v>1</v>
      </c>
      <c r="B10" s="15" t="s">
        <v>9</v>
      </c>
      <c r="C10" s="45">
        <v>124</v>
      </c>
      <c r="D10" s="45">
        <v>76</v>
      </c>
      <c r="E10" s="42">
        <f t="shared" si="0"/>
        <v>0.61290322580645162</v>
      </c>
      <c r="F10" s="45">
        <v>78</v>
      </c>
      <c r="G10" s="42">
        <f t="shared" si="2"/>
        <v>0.62903225806451613</v>
      </c>
      <c r="H10" s="45">
        <v>75</v>
      </c>
      <c r="I10" s="42">
        <f t="shared" si="3"/>
        <v>0.60483870967741937</v>
      </c>
      <c r="J10" s="45">
        <v>80</v>
      </c>
      <c r="K10" s="42">
        <f t="shared" si="4"/>
        <v>0.64516129032258063</v>
      </c>
      <c r="L10" s="45">
        <v>48</v>
      </c>
      <c r="M10" s="46">
        <v>42</v>
      </c>
      <c r="N10" s="42">
        <f t="shared" si="5"/>
        <v>0.875</v>
      </c>
      <c r="O10" s="46">
        <v>319</v>
      </c>
      <c r="P10" s="46">
        <v>257</v>
      </c>
      <c r="Q10" s="42">
        <f t="shared" si="6"/>
        <v>0.80564263322884011</v>
      </c>
      <c r="R10" s="46">
        <v>16</v>
      </c>
      <c r="S10" s="46">
        <v>15</v>
      </c>
      <c r="T10" s="41">
        <f t="shared" si="1"/>
        <v>0.9375</v>
      </c>
    </row>
    <row r="11" spans="1:20" x14ac:dyDescent="0.25">
      <c r="A11" s="2" t="s">
        <v>10</v>
      </c>
      <c r="B11" s="15" t="s">
        <v>11</v>
      </c>
      <c r="C11" s="45">
        <v>57</v>
      </c>
      <c r="D11" s="45">
        <v>32</v>
      </c>
      <c r="E11" s="42">
        <f t="shared" si="0"/>
        <v>0.56140350877192979</v>
      </c>
      <c r="F11" s="45">
        <v>39</v>
      </c>
      <c r="G11" s="42">
        <f t="shared" si="2"/>
        <v>0.68421052631578949</v>
      </c>
      <c r="H11" s="45">
        <v>39</v>
      </c>
      <c r="I11" s="42">
        <f t="shared" si="3"/>
        <v>0.68421052631578949</v>
      </c>
      <c r="J11" s="45">
        <v>51</v>
      </c>
      <c r="K11" s="42">
        <f t="shared" si="4"/>
        <v>0.89473684210526316</v>
      </c>
      <c r="L11" s="45">
        <v>16</v>
      </c>
      <c r="M11" s="46">
        <v>14</v>
      </c>
      <c r="N11" s="42">
        <f t="shared" si="5"/>
        <v>0.875</v>
      </c>
      <c r="O11" s="46">
        <v>141</v>
      </c>
      <c r="P11" s="46">
        <v>115</v>
      </c>
      <c r="Q11" s="42">
        <f t="shared" si="6"/>
        <v>0.81560283687943258</v>
      </c>
      <c r="R11" s="46">
        <v>4</v>
      </c>
      <c r="S11" s="46">
        <v>2</v>
      </c>
      <c r="T11" s="41">
        <f t="shared" si="1"/>
        <v>0.5</v>
      </c>
    </row>
    <row r="12" spans="1:20" x14ac:dyDescent="0.25">
      <c r="A12" s="2" t="s">
        <v>10</v>
      </c>
      <c r="B12" s="15" t="s">
        <v>12</v>
      </c>
      <c r="C12" s="45">
        <v>131</v>
      </c>
      <c r="D12" s="45">
        <v>97</v>
      </c>
      <c r="E12" s="42">
        <f t="shared" si="0"/>
        <v>0.74045801526717558</v>
      </c>
      <c r="F12" s="45">
        <v>90</v>
      </c>
      <c r="G12" s="42">
        <f t="shared" si="2"/>
        <v>0.68702290076335881</v>
      </c>
      <c r="H12" s="45">
        <v>92</v>
      </c>
      <c r="I12" s="42">
        <f t="shared" si="3"/>
        <v>0.70229007633587781</v>
      </c>
      <c r="J12" s="45">
        <v>109</v>
      </c>
      <c r="K12" s="42">
        <f t="shared" si="4"/>
        <v>0.83206106870229013</v>
      </c>
      <c r="L12" s="45">
        <v>59</v>
      </c>
      <c r="M12" s="46">
        <v>53</v>
      </c>
      <c r="N12" s="42">
        <f t="shared" si="5"/>
        <v>0.89830508474576276</v>
      </c>
      <c r="O12" s="46">
        <v>221</v>
      </c>
      <c r="P12" s="46">
        <v>184</v>
      </c>
      <c r="Q12" s="42">
        <f t="shared" si="6"/>
        <v>0.83257918552036203</v>
      </c>
      <c r="R12" s="46">
        <v>23</v>
      </c>
      <c r="S12" s="46">
        <v>18</v>
      </c>
      <c r="T12" s="41">
        <f t="shared" si="1"/>
        <v>0.78260869565217395</v>
      </c>
    </row>
    <row r="13" spans="1:20" x14ac:dyDescent="0.25">
      <c r="A13" s="2" t="s">
        <v>10</v>
      </c>
      <c r="B13" s="15" t="s">
        <v>13</v>
      </c>
      <c r="C13" s="45">
        <v>49</v>
      </c>
      <c r="D13" s="45">
        <v>37</v>
      </c>
      <c r="E13" s="42">
        <f t="shared" si="0"/>
        <v>0.75510204081632648</v>
      </c>
      <c r="F13" s="45">
        <v>35</v>
      </c>
      <c r="G13" s="42">
        <f t="shared" si="2"/>
        <v>0.7142857142857143</v>
      </c>
      <c r="H13" s="45">
        <v>33</v>
      </c>
      <c r="I13" s="42">
        <f t="shared" si="3"/>
        <v>0.67346938775510201</v>
      </c>
      <c r="J13" s="45">
        <v>37</v>
      </c>
      <c r="K13" s="42">
        <f t="shared" si="4"/>
        <v>0.75510204081632648</v>
      </c>
      <c r="L13" s="45">
        <v>11</v>
      </c>
      <c r="M13" s="46">
        <v>10</v>
      </c>
      <c r="N13" s="42">
        <f t="shared" si="5"/>
        <v>0.90909090909090906</v>
      </c>
      <c r="O13" s="46">
        <v>129</v>
      </c>
      <c r="P13" s="46">
        <v>113</v>
      </c>
      <c r="Q13" s="42">
        <f t="shared" si="6"/>
        <v>0.87596899224806202</v>
      </c>
      <c r="R13" s="46">
        <v>2</v>
      </c>
      <c r="S13" s="46">
        <v>1</v>
      </c>
      <c r="T13" s="41">
        <f t="shared" si="1"/>
        <v>0.5</v>
      </c>
    </row>
    <row r="14" spans="1:20" x14ac:dyDescent="0.25">
      <c r="A14" s="2" t="s">
        <v>10</v>
      </c>
      <c r="B14" s="15" t="s">
        <v>14</v>
      </c>
      <c r="C14" s="45">
        <v>40</v>
      </c>
      <c r="D14" s="45">
        <v>24</v>
      </c>
      <c r="E14" s="42">
        <f t="shared" si="0"/>
        <v>0.6</v>
      </c>
      <c r="F14" s="45">
        <v>34</v>
      </c>
      <c r="G14" s="42">
        <f t="shared" si="2"/>
        <v>0.85</v>
      </c>
      <c r="H14" s="45">
        <v>29</v>
      </c>
      <c r="I14" s="42">
        <f t="shared" si="3"/>
        <v>0.72499999999999998</v>
      </c>
      <c r="J14" s="45">
        <v>32</v>
      </c>
      <c r="K14" s="42">
        <f t="shared" si="4"/>
        <v>0.8</v>
      </c>
      <c r="L14" s="45">
        <v>7</v>
      </c>
      <c r="M14" s="46">
        <v>7</v>
      </c>
      <c r="N14" s="42">
        <f t="shared" si="5"/>
        <v>1</v>
      </c>
      <c r="O14" s="46">
        <v>86</v>
      </c>
      <c r="P14" s="46">
        <v>71</v>
      </c>
      <c r="Q14" s="42">
        <f t="shared" si="6"/>
        <v>0.82558139534883723</v>
      </c>
      <c r="R14" s="46">
        <v>2</v>
      </c>
      <c r="S14" s="46">
        <v>0</v>
      </c>
      <c r="T14" s="41">
        <v>0</v>
      </c>
    </row>
    <row r="15" spans="1:20" x14ac:dyDescent="0.25">
      <c r="A15" s="2" t="s">
        <v>10</v>
      </c>
      <c r="B15" s="15" t="s">
        <v>15</v>
      </c>
      <c r="C15" s="45">
        <v>109</v>
      </c>
      <c r="D15" s="45">
        <v>65</v>
      </c>
      <c r="E15" s="42">
        <f t="shared" si="0"/>
        <v>0.59633027522935778</v>
      </c>
      <c r="F15" s="45">
        <v>76</v>
      </c>
      <c r="G15" s="42">
        <f t="shared" si="2"/>
        <v>0.69724770642201839</v>
      </c>
      <c r="H15" s="45">
        <v>65</v>
      </c>
      <c r="I15" s="42">
        <f t="shared" si="3"/>
        <v>0.59633027522935778</v>
      </c>
      <c r="J15" s="45">
        <v>90</v>
      </c>
      <c r="K15" s="42">
        <f t="shared" si="4"/>
        <v>0.82568807339449546</v>
      </c>
      <c r="L15" s="45">
        <v>47</v>
      </c>
      <c r="M15" s="46">
        <v>42</v>
      </c>
      <c r="N15" s="42">
        <f t="shared" si="5"/>
        <v>0.8936170212765957</v>
      </c>
      <c r="O15" s="46">
        <v>210</v>
      </c>
      <c r="P15" s="46">
        <v>172</v>
      </c>
      <c r="Q15" s="42">
        <f t="shared" si="6"/>
        <v>0.81904761904761902</v>
      </c>
      <c r="R15" s="46">
        <v>18</v>
      </c>
      <c r="S15" s="46">
        <v>17</v>
      </c>
      <c r="T15" s="41">
        <f t="shared" si="1"/>
        <v>0.94444444444444442</v>
      </c>
    </row>
    <row r="16" spans="1:20" x14ac:dyDescent="0.25">
      <c r="A16" s="2" t="s">
        <v>10</v>
      </c>
      <c r="B16" s="15" t="s">
        <v>16</v>
      </c>
      <c r="C16" s="45">
        <v>132</v>
      </c>
      <c r="D16" s="45">
        <v>96</v>
      </c>
      <c r="E16" s="42">
        <f t="shared" si="0"/>
        <v>0.72727272727272729</v>
      </c>
      <c r="F16" s="45">
        <v>96</v>
      </c>
      <c r="G16" s="42">
        <f t="shared" si="2"/>
        <v>0.72727272727272729</v>
      </c>
      <c r="H16" s="45">
        <v>97</v>
      </c>
      <c r="I16" s="42">
        <f t="shared" si="3"/>
        <v>0.73484848484848486</v>
      </c>
      <c r="J16" s="45">
        <v>111</v>
      </c>
      <c r="K16" s="42">
        <f t="shared" si="4"/>
        <v>0.84090909090909094</v>
      </c>
      <c r="L16" s="45">
        <v>43</v>
      </c>
      <c r="M16" s="46">
        <v>36</v>
      </c>
      <c r="N16" s="42">
        <f t="shared" si="5"/>
        <v>0.83720930232558144</v>
      </c>
      <c r="O16" s="46">
        <v>269</v>
      </c>
      <c r="P16" s="46">
        <v>232</v>
      </c>
      <c r="Q16" s="42">
        <f t="shared" si="6"/>
        <v>0.86245353159851301</v>
      </c>
      <c r="R16" s="46">
        <v>20</v>
      </c>
      <c r="S16" s="46">
        <v>13</v>
      </c>
      <c r="T16" s="41">
        <f t="shared" si="1"/>
        <v>0.65</v>
      </c>
    </row>
    <row r="17" spans="1:20" x14ac:dyDescent="0.25">
      <c r="A17" s="2" t="s">
        <v>10</v>
      </c>
      <c r="B17" s="15" t="s">
        <v>17</v>
      </c>
      <c r="C17" s="45">
        <v>95</v>
      </c>
      <c r="D17" s="45">
        <v>67</v>
      </c>
      <c r="E17" s="42">
        <f t="shared" si="0"/>
        <v>0.70526315789473681</v>
      </c>
      <c r="F17" s="45">
        <v>70</v>
      </c>
      <c r="G17" s="42">
        <f t="shared" si="2"/>
        <v>0.73684210526315785</v>
      </c>
      <c r="H17" s="45">
        <v>70</v>
      </c>
      <c r="I17" s="42">
        <f t="shared" si="3"/>
        <v>0.73684210526315785</v>
      </c>
      <c r="J17" s="45">
        <v>87</v>
      </c>
      <c r="K17" s="42">
        <f t="shared" si="4"/>
        <v>0.91578947368421049</v>
      </c>
      <c r="L17" s="45">
        <v>24</v>
      </c>
      <c r="M17" s="46">
        <v>23</v>
      </c>
      <c r="N17" s="42">
        <f t="shared" si="5"/>
        <v>0.95833333333333337</v>
      </c>
      <c r="O17" s="46">
        <v>217</v>
      </c>
      <c r="P17" s="46">
        <v>196</v>
      </c>
      <c r="Q17" s="42">
        <f t="shared" si="6"/>
        <v>0.90322580645161288</v>
      </c>
      <c r="R17" s="46">
        <v>11</v>
      </c>
      <c r="S17" s="46">
        <v>10</v>
      </c>
      <c r="T17" s="41">
        <f t="shared" si="1"/>
        <v>0.90909090909090906</v>
      </c>
    </row>
    <row r="18" spans="1:20" x14ac:dyDescent="0.25">
      <c r="A18" s="2" t="s">
        <v>10</v>
      </c>
      <c r="B18" s="15" t="s">
        <v>18</v>
      </c>
      <c r="C18" s="45">
        <v>53</v>
      </c>
      <c r="D18" s="45">
        <v>33</v>
      </c>
      <c r="E18" s="42">
        <f t="shared" si="0"/>
        <v>0.62264150943396224</v>
      </c>
      <c r="F18" s="45">
        <v>34</v>
      </c>
      <c r="G18" s="42">
        <f t="shared" si="2"/>
        <v>0.64150943396226412</v>
      </c>
      <c r="H18" s="45">
        <v>37</v>
      </c>
      <c r="I18" s="42">
        <f t="shared" si="3"/>
        <v>0.69811320754716977</v>
      </c>
      <c r="J18" s="45">
        <v>43</v>
      </c>
      <c r="K18" s="42">
        <f t="shared" si="4"/>
        <v>0.81132075471698117</v>
      </c>
      <c r="L18" s="45">
        <v>17</v>
      </c>
      <c r="M18" s="46">
        <v>14</v>
      </c>
      <c r="N18" s="42">
        <f t="shared" si="5"/>
        <v>0.82352941176470584</v>
      </c>
      <c r="O18" s="46">
        <v>118</v>
      </c>
      <c r="P18" s="46">
        <v>84</v>
      </c>
      <c r="Q18" s="42">
        <f t="shared" si="6"/>
        <v>0.71186440677966101</v>
      </c>
      <c r="R18" s="46">
        <v>7</v>
      </c>
      <c r="S18" s="46">
        <v>7</v>
      </c>
      <c r="T18" s="41">
        <f t="shared" si="1"/>
        <v>1</v>
      </c>
    </row>
    <row r="19" spans="1:20" x14ac:dyDescent="0.25">
      <c r="A19" s="2" t="s">
        <v>10</v>
      </c>
      <c r="B19" s="15" t="s">
        <v>19</v>
      </c>
      <c r="C19" s="45">
        <v>48</v>
      </c>
      <c r="D19" s="45">
        <v>29</v>
      </c>
      <c r="E19" s="42">
        <f t="shared" si="0"/>
        <v>0.60416666666666663</v>
      </c>
      <c r="F19" s="45">
        <v>37</v>
      </c>
      <c r="G19" s="42">
        <f t="shared" si="2"/>
        <v>0.77083333333333337</v>
      </c>
      <c r="H19" s="45">
        <v>28</v>
      </c>
      <c r="I19" s="42">
        <f t="shared" si="3"/>
        <v>0.58333333333333337</v>
      </c>
      <c r="J19" s="45">
        <v>40</v>
      </c>
      <c r="K19" s="42">
        <f t="shared" si="4"/>
        <v>0.83333333333333337</v>
      </c>
      <c r="L19" s="45">
        <v>14</v>
      </c>
      <c r="M19" s="46">
        <v>13</v>
      </c>
      <c r="N19" s="42">
        <f t="shared" si="5"/>
        <v>0.9285714285714286</v>
      </c>
      <c r="O19" s="46">
        <v>84</v>
      </c>
      <c r="P19" s="46">
        <v>67</v>
      </c>
      <c r="Q19" s="42">
        <f t="shared" si="6"/>
        <v>0.79761904761904767</v>
      </c>
      <c r="R19" s="46">
        <v>9</v>
      </c>
      <c r="S19" s="46">
        <v>8</v>
      </c>
      <c r="T19" s="41">
        <f t="shared" si="1"/>
        <v>0.88888888888888884</v>
      </c>
    </row>
    <row r="20" spans="1:20" x14ac:dyDescent="0.25">
      <c r="A20" s="3" t="s">
        <v>20</v>
      </c>
      <c r="B20" s="15" t="s">
        <v>84</v>
      </c>
      <c r="C20" s="45">
        <v>8</v>
      </c>
      <c r="D20" s="45">
        <v>6</v>
      </c>
      <c r="E20" s="42">
        <f t="shared" si="0"/>
        <v>0.75</v>
      </c>
      <c r="F20" s="45">
        <v>1</v>
      </c>
      <c r="G20" s="42">
        <f t="shared" si="2"/>
        <v>0.125</v>
      </c>
      <c r="H20" s="45">
        <v>0</v>
      </c>
      <c r="I20" s="42">
        <f t="shared" si="3"/>
        <v>0</v>
      </c>
      <c r="J20" s="45">
        <v>6</v>
      </c>
      <c r="K20" s="42">
        <f t="shared" si="4"/>
        <v>0.75</v>
      </c>
      <c r="L20" s="45">
        <v>2</v>
      </c>
      <c r="M20" s="46">
        <v>2</v>
      </c>
      <c r="N20" s="42">
        <f t="shared" si="5"/>
        <v>1</v>
      </c>
      <c r="O20" s="46">
        <v>14</v>
      </c>
      <c r="P20" s="46">
        <v>8</v>
      </c>
      <c r="Q20" s="42">
        <f t="shared" si="6"/>
        <v>0.5714285714285714</v>
      </c>
      <c r="R20" s="46">
        <v>2</v>
      </c>
      <c r="S20" s="46">
        <v>1</v>
      </c>
      <c r="T20" s="41">
        <f t="shared" si="1"/>
        <v>0.5</v>
      </c>
    </row>
    <row r="21" spans="1:20" x14ac:dyDescent="0.25">
      <c r="A21" s="3" t="s">
        <v>20</v>
      </c>
      <c r="B21" s="15" t="s">
        <v>21</v>
      </c>
      <c r="C21" s="45">
        <v>30</v>
      </c>
      <c r="D21" s="45">
        <v>21</v>
      </c>
      <c r="E21" s="42">
        <f t="shared" si="0"/>
        <v>0.7</v>
      </c>
      <c r="F21" s="45">
        <v>16</v>
      </c>
      <c r="G21" s="42">
        <f t="shared" si="2"/>
        <v>0.53333333333333333</v>
      </c>
      <c r="H21" s="45">
        <v>18</v>
      </c>
      <c r="I21" s="42">
        <f t="shared" si="3"/>
        <v>0.6</v>
      </c>
      <c r="J21" s="45">
        <v>17</v>
      </c>
      <c r="K21" s="42">
        <f t="shared" si="4"/>
        <v>0.56666666666666665</v>
      </c>
      <c r="L21" s="45">
        <v>6</v>
      </c>
      <c r="M21" s="46">
        <v>5</v>
      </c>
      <c r="N21" s="42">
        <f t="shared" si="5"/>
        <v>0.83333333333333337</v>
      </c>
      <c r="O21" s="46">
        <v>66</v>
      </c>
      <c r="P21" s="46">
        <v>35</v>
      </c>
      <c r="Q21" s="42">
        <f t="shared" si="6"/>
        <v>0.53030303030303028</v>
      </c>
      <c r="R21" s="46">
        <v>7</v>
      </c>
      <c r="S21" s="46">
        <v>7</v>
      </c>
      <c r="T21" s="41">
        <f t="shared" si="1"/>
        <v>1</v>
      </c>
    </row>
    <row r="22" spans="1:20" x14ac:dyDescent="0.25">
      <c r="A22" s="3" t="s">
        <v>20</v>
      </c>
      <c r="B22" s="15" t="s">
        <v>22</v>
      </c>
      <c r="C22" s="45">
        <v>259</v>
      </c>
      <c r="D22" s="45">
        <v>210</v>
      </c>
      <c r="E22" s="42">
        <f t="shared" si="0"/>
        <v>0.81081081081081086</v>
      </c>
      <c r="F22" s="45">
        <v>181</v>
      </c>
      <c r="G22" s="42">
        <f t="shared" si="2"/>
        <v>0.69884169884169889</v>
      </c>
      <c r="H22" s="45">
        <v>189</v>
      </c>
      <c r="I22" s="42">
        <f t="shared" si="3"/>
        <v>0.72972972972972971</v>
      </c>
      <c r="J22" s="45">
        <v>188</v>
      </c>
      <c r="K22" s="42">
        <f t="shared" si="4"/>
        <v>0.72586872586872586</v>
      </c>
      <c r="L22" s="45">
        <v>119</v>
      </c>
      <c r="M22" s="46">
        <v>118</v>
      </c>
      <c r="N22" s="42">
        <f t="shared" si="5"/>
        <v>0.99159663865546221</v>
      </c>
      <c r="O22" s="46">
        <v>459</v>
      </c>
      <c r="P22" s="46">
        <v>339</v>
      </c>
      <c r="Q22" s="42">
        <f t="shared" si="6"/>
        <v>0.73856209150326801</v>
      </c>
      <c r="R22" s="46">
        <v>49</v>
      </c>
      <c r="S22" s="46">
        <v>35</v>
      </c>
      <c r="T22" s="41">
        <f t="shared" si="1"/>
        <v>0.7142857142857143</v>
      </c>
    </row>
    <row r="23" spans="1:20" x14ac:dyDescent="0.25">
      <c r="A23" s="3" t="s">
        <v>20</v>
      </c>
      <c r="B23" s="15" t="s">
        <v>23</v>
      </c>
      <c r="C23" s="45">
        <v>19</v>
      </c>
      <c r="D23" s="45">
        <v>11</v>
      </c>
      <c r="E23" s="42">
        <f t="shared" si="0"/>
        <v>0.57894736842105265</v>
      </c>
      <c r="F23" s="45">
        <v>7</v>
      </c>
      <c r="G23" s="42">
        <f t="shared" si="2"/>
        <v>0.36842105263157893</v>
      </c>
      <c r="H23" s="45">
        <v>6</v>
      </c>
      <c r="I23" s="42">
        <f t="shared" si="3"/>
        <v>0.31578947368421051</v>
      </c>
      <c r="J23" s="45">
        <v>12</v>
      </c>
      <c r="K23" s="42">
        <f t="shared" si="4"/>
        <v>0.63157894736842102</v>
      </c>
      <c r="L23" s="45">
        <v>6</v>
      </c>
      <c r="M23" s="46">
        <v>5</v>
      </c>
      <c r="N23" s="42">
        <f t="shared" si="5"/>
        <v>0.83333333333333337</v>
      </c>
      <c r="O23" s="46">
        <v>54</v>
      </c>
      <c r="P23" s="46">
        <v>35</v>
      </c>
      <c r="Q23" s="42">
        <f t="shared" si="6"/>
        <v>0.64814814814814814</v>
      </c>
      <c r="R23" s="46">
        <v>1</v>
      </c>
      <c r="S23" s="46">
        <v>1</v>
      </c>
      <c r="T23" s="41">
        <f t="shared" si="1"/>
        <v>1</v>
      </c>
    </row>
    <row r="24" spans="1:20" x14ac:dyDescent="0.25">
      <c r="A24" s="3" t="s">
        <v>20</v>
      </c>
      <c r="B24" s="15" t="s">
        <v>24</v>
      </c>
      <c r="C24" s="45">
        <v>72</v>
      </c>
      <c r="D24" s="45">
        <v>55</v>
      </c>
      <c r="E24" s="42">
        <f t="shared" si="0"/>
        <v>0.76388888888888884</v>
      </c>
      <c r="F24" s="45">
        <v>50</v>
      </c>
      <c r="G24" s="42">
        <f t="shared" si="2"/>
        <v>0.69444444444444442</v>
      </c>
      <c r="H24" s="45">
        <v>49</v>
      </c>
      <c r="I24" s="42">
        <f t="shared" si="3"/>
        <v>0.68055555555555558</v>
      </c>
      <c r="J24" s="45">
        <v>51</v>
      </c>
      <c r="K24" s="42">
        <f t="shared" si="4"/>
        <v>0.70833333333333337</v>
      </c>
      <c r="L24" s="45">
        <v>32</v>
      </c>
      <c r="M24" s="46">
        <v>29</v>
      </c>
      <c r="N24" s="42">
        <f t="shared" si="5"/>
        <v>0.90625</v>
      </c>
      <c r="O24" s="46">
        <v>180</v>
      </c>
      <c r="P24" s="46">
        <v>112</v>
      </c>
      <c r="Q24" s="42">
        <f t="shared" si="6"/>
        <v>0.62222222222222223</v>
      </c>
      <c r="R24" s="46">
        <v>14</v>
      </c>
      <c r="S24" s="46">
        <v>10</v>
      </c>
      <c r="T24" s="41">
        <f t="shared" si="1"/>
        <v>0.7142857142857143</v>
      </c>
    </row>
    <row r="25" spans="1:20" x14ac:dyDescent="0.25">
      <c r="A25" s="3" t="s">
        <v>20</v>
      </c>
      <c r="B25" s="15" t="s">
        <v>25</v>
      </c>
      <c r="C25" s="45">
        <v>81</v>
      </c>
      <c r="D25" s="45">
        <v>53</v>
      </c>
      <c r="E25" s="42">
        <f t="shared" si="0"/>
        <v>0.65432098765432101</v>
      </c>
      <c r="F25" s="45">
        <v>65</v>
      </c>
      <c r="G25" s="42">
        <f t="shared" si="2"/>
        <v>0.80246913580246915</v>
      </c>
      <c r="H25" s="45">
        <v>54</v>
      </c>
      <c r="I25" s="42">
        <f t="shared" si="3"/>
        <v>0.66666666666666663</v>
      </c>
      <c r="J25" s="45">
        <v>60</v>
      </c>
      <c r="K25" s="42">
        <f t="shared" si="4"/>
        <v>0.7407407407407407</v>
      </c>
      <c r="L25" s="45">
        <v>13</v>
      </c>
      <c r="M25" s="46">
        <v>11</v>
      </c>
      <c r="N25" s="42">
        <f t="shared" si="5"/>
        <v>0.84615384615384615</v>
      </c>
      <c r="O25" s="46">
        <v>140</v>
      </c>
      <c r="P25" s="46">
        <v>109</v>
      </c>
      <c r="Q25" s="42">
        <f t="shared" si="6"/>
        <v>0.77857142857142858</v>
      </c>
      <c r="R25" s="46">
        <v>3</v>
      </c>
      <c r="S25" s="46">
        <v>2</v>
      </c>
      <c r="T25" s="41">
        <f t="shared" si="1"/>
        <v>0.66666666666666663</v>
      </c>
    </row>
    <row r="26" spans="1:20" x14ac:dyDescent="0.25">
      <c r="A26" s="3" t="s">
        <v>20</v>
      </c>
      <c r="B26" s="15" t="s">
        <v>26</v>
      </c>
      <c r="C26" s="45">
        <v>12</v>
      </c>
      <c r="D26" s="45">
        <v>7</v>
      </c>
      <c r="E26" s="42">
        <f t="shared" si="0"/>
        <v>0.58333333333333337</v>
      </c>
      <c r="F26" s="45">
        <v>8</v>
      </c>
      <c r="G26" s="42">
        <f t="shared" si="2"/>
        <v>0.66666666666666663</v>
      </c>
      <c r="H26" s="45">
        <v>4</v>
      </c>
      <c r="I26" s="42">
        <f t="shared" si="3"/>
        <v>0.33333333333333331</v>
      </c>
      <c r="J26" s="45">
        <v>8</v>
      </c>
      <c r="K26" s="42">
        <f t="shared" si="4"/>
        <v>0.66666666666666663</v>
      </c>
      <c r="L26" s="45">
        <v>7</v>
      </c>
      <c r="M26" s="46">
        <v>7</v>
      </c>
      <c r="N26" s="42">
        <f t="shared" si="5"/>
        <v>1</v>
      </c>
      <c r="O26" s="46">
        <v>36</v>
      </c>
      <c r="P26" s="46">
        <v>30</v>
      </c>
      <c r="Q26" s="42">
        <f t="shared" si="6"/>
        <v>0.83333333333333337</v>
      </c>
      <c r="R26" s="46">
        <v>2</v>
      </c>
      <c r="S26" s="46">
        <v>2</v>
      </c>
      <c r="T26" s="41">
        <f t="shared" si="1"/>
        <v>1</v>
      </c>
    </row>
    <row r="27" spans="1:20" x14ac:dyDescent="0.25">
      <c r="A27" s="3" t="s">
        <v>20</v>
      </c>
      <c r="B27" s="15" t="s">
        <v>27</v>
      </c>
      <c r="C27" s="45">
        <v>135</v>
      </c>
      <c r="D27" s="45">
        <v>101</v>
      </c>
      <c r="E27" s="42">
        <f t="shared" si="0"/>
        <v>0.74814814814814812</v>
      </c>
      <c r="F27" s="45">
        <v>99</v>
      </c>
      <c r="G27" s="42">
        <f t="shared" si="2"/>
        <v>0.73333333333333328</v>
      </c>
      <c r="H27" s="45">
        <v>103</v>
      </c>
      <c r="I27" s="42">
        <f t="shared" si="3"/>
        <v>0.76296296296296295</v>
      </c>
      <c r="J27" s="45">
        <v>94</v>
      </c>
      <c r="K27" s="42">
        <f t="shared" si="4"/>
        <v>0.6962962962962963</v>
      </c>
      <c r="L27" s="45">
        <v>50</v>
      </c>
      <c r="M27" s="46">
        <v>43</v>
      </c>
      <c r="N27" s="42">
        <f t="shared" si="5"/>
        <v>0.86</v>
      </c>
      <c r="O27" s="46">
        <v>365</v>
      </c>
      <c r="P27" s="46">
        <v>269</v>
      </c>
      <c r="Q27" s="42">
        <f t="shared" si="6"/>
        <v>0.73698630136986298</v>
      </c>
      <c r="R27" s="46">
        <v>19</v>
      </c>
      <c r="S27" s="46">
        <v>17</v>
      </c>
      <c r="T27" s="41">
        <f t="shared" si="1"/>
        <v>0.89473684210526316</v>
      </c>
    </row>
    <row r="28" spans="1:20" x14ac:dyDescent="0.25">
      <c r="A28" s="3" t="s">
        <v>20</v>
      </c>
      <c r="B28" s="15" t="s">
        <v>28</v>
      </c>
      <c r="C28" s="45">
        <v>62</v>
      </c>
      <c r="D28" s="45">
        <v>44</v>
      </c>
      <c r="E28" s="42">
        <f t="shared" si="0"/>
        <v>0.70967741935483875</v>
      </c>
      <c r="F28" s="45">
        <v>31</v>
      </c>
      <c r="G28" s="42">
        <f t="shared" si="2"/>
        <v>0.5</v>
      </c>
      <c r="H28" s="45">
        <v>30</v>
      </c>
      <c r="I28" s="42">
        <f t="shared" si="3"/>
        <v>0.4838709677419355</v>
      </c>
      <c r="J28" s="45">
        <v>47</v>
      </c>
      <c r="K28" s="42">
        <f t="shared" si="4"/>
        <v>0.75806451612903225</v>
      </c>
      <c r="L28" s="45">
        <v>24</v>
      </c>
      <c r="M28" s="46">
        <v>20</v>
      </c>
      <c r="N28" s="42">
        <f t="shared" si="5"/>
        <v>0.83333333333333337</v>
      </c>
      <c r="O28" s="46">
        <v>142</v>
      </c>
      <c r="P28" s="46">
        <v>93</v>
      </c>
      <c r="Q28" s="42">
        <f t="shared" si="6"/>
        <v>0.65492957746478875</v>
      </c>
      <c r="R28" s="46">
        <v>13</v>
      </c>
      <c r="S28" s="46">
        <v>11</v>
      </c>
      <c r="T28" s="41">
        <f t="shared" si="1"/>
        <v>0.84615384615384615</v>
      </c>
    </row>
    <row r="29" spans="1:20" x14ac:dyDescent="0.25">
      <c r="A29" s="3" t="s">
        <v>20</v>
      </c>
      <c r="B29" s="15" t="s">
        <v>29</v>
      </c>
      <c r="C29" s="45">
        <v>55</v>
      </c>
      <c r="D29" s="45">
        <v>34</v>
      </c>
      <c r="E29" s="42">
        <f t="shared" si="0"/>
        <v>0.61818181818181817</v>
      </c>
      <c r="F29" s="45">
        <v>32</v>
      </c>
      <c r="G29" s="42">
        <f t="shared" si="2"/>
        <v>0.58181818181818179</v>
      </c>
      <c r="H29" s="45">
        <v>26</v>
      </c>
      <c r="I29" s="42">
        <f t="shared" si="3"/>
        <v>0.47272727272727272</v>
      </c>
      <c r="J29" s="45">
        <v>45</v>
      </c>
      <c r="K29" s="42">
        <f t="shared" si="4"/>
        <v>0.81818181818181823</v>
      </c>
      <c r="L29" s="45">
        <v>11</v>
      </c>
      <c r="M29" s="46">
        <v>10</v>
      </c>
      <c r="N29" s="42">
        <f t="shared" si="5"/>
        <v>0.90909090909090906</v>
      </c>
      <c r="O29" s="46">
        <v>145</v>
      </c>
      <c r="P29" s="46">
        <v>110</v>
      </c>
      <c r="Q29" s="42">
        <f t="shared" si="6"/>
        <v>0.75862068965517238</v>
      </c>
      <c r="R29" s="46">
        <v>6</v>
      </c>
      <c r="S29" s="46">
        <v>4</v>
      </c>
      <c r="T29" s="41">
        <f t="shared" si="1"/>
        <v>0.66666666666666663</v>
      </c>
    </row>
    <row r="30" spans="1:20" x14ac:dyDescent="0.25">
      <c r="A30" s="3" t="s">
        <v>20</v>
      </c>
      <c r="B30" s="15" t="s">
        <v>30</v>
      </c>
      <c r="C30" s="45">
        <v>108</v>
      </c>
      <c r="D30" s="45">
        <v>76</v>
      </c>
      <c r="E30" s="42">
        <f t="shared" si="0"/>
        <v>0.70370370370370372</v>
      </c>
      <c r="F30" s="45">
        <v>74</v>
      </c>
      <c r="G30" s="42">
        <f t="shared" si="2"/>
        <v>0.68518518518518523</v>
      </c>
      <c r="H30" s="45">
        <v>77</v>
      </c>
      <c r="I30" s="42">
        <f t="shared" si="3"/>
        <v>0.71296296296296291</v>
      </c>
      <c r="J30" s="45">
        <v>89</v>
      </c>
      <c r="K30" s="42">
        <f t="shared" si="4"/>
        <v>0.82407407407407407</v>
      </c>
      <c r="L30" s="45">
        <v>34</v>
      </c>
      <c r="M30" s="46">
        <v>28</v>
      </c>
      <c r="N30" s="42">
        <f t="shared" si="5"/>
        <v>0.82352941176470584</v>
      </c>
      <c r="O30" s="46">
        <v>194</v>
      </c>
      <c r="P30" s="46">
        <v>133</v>
      </c>
      <c r="Q30" s="42">
        <f t="shared" si="6"/>
        <v>0.68556701030927836</v>
      </c>
      <c r="R30" s="46">
        <v>9</v>
      </c>
      <c r="S30" s="46">
        <v>9</v>
      </c>
      <c r="T30" s="41">
        <f t="shared" si="1"/>
        <v>1</v>
      </c>
    </row>
    <row r="31" spans="1:20" x14ac:dyDescent="0.25">
      <c r="A31" s="3" t="s">
        <v>20</v>
      </c>
      <c r="B31" s="15" t="s">
        <v>31</v>
      </c>
      <c r="C31" s="45">
        <v>152</v>
      </c>
      <c r="D31" s="45">
        <v>114</v>
      </c>
      <c r="E31" s="42">
        <f t="shared" si="0"/>
        <v>0.75</v>
      </c>
      <c r="F31" s="45">
        <v>120</v>
      </c>
      <c r="G31" s="42">
        <f t="shared" si="2"/>
        <v>0.78947368421052633</v>
      </c>
      <c r="H31" s="45">
        <v>108</v>
      </c>
      <c r="I31" s="42">
        <f t="shared" si="3"/>
        <v>0.71052631578947367</v>
      </c>
      <c r="J31" s="45">
        <v>116</v>
      </c>
      <c r="K31" s="42">
        <f t="shared" si="4"/>
        <v>0.76315789473684215</v>
      </c>
      <c r="L31" s="45">
        <v>91</v>
      </c>
      <c r="M31" s="46">
        <v>81</v>
      </c>
      <c r="N31" s="42">
        <f t="shared" si="5"/>
        <v>0.89010989010989006</v>
      </c>
      <c r="O31" s="46">
        <v>295</v>
      </c>
      <c r="P31" s="46">
        <v>207</v>
      </c>
      <c r="Q31" s="42">
        <f t="shared" si="6"/>
        <v>0.70169491525423733</v>
      </c>
      <c r="R31" s="46">
        <v>33</v>
      </c>
      <c r="S31" s="46">
        <v>25</v>
      </c>
      <c r="T31" s="41">
        <f t="shared" si="1"/>
        <v>0.75757575757575757</v>
      </c>
    </row>
    <row r="32" spans="1:20" x14ac:dyDescent="0.25">
      <c r="A32" s="3" t="s">
        <v>20</v>
      </c>
      <c r="B32" s="15" t="s">
        <v>32</v>
      </c>
      <c r="C32" s="45">
        <v>212</v>
      </c>
      <c r="D32" s="45">
        <v>167</v>
      </c>
      <c r="E32" s="42">
        <f t="shared" si="0"/>
        <v>0.78773584905660377</v>
      </c>
      <c r="F32" s="45">
        <v>152</v>
      </c>
      <c r="G32" s="42">
        <f t="shared" si="2"/>
        <v>0.71698113207547165</v>
      </c>
      <c r="H32" s="45">
        <v>149</v>
      </c>
      <c r="I32" s="42">
        <f t="shared" si="3"/>
        <v>0.70283018867924529</v>
      </c>
      <c r="J32" s="45">
        <v>176</v>
      </c>
      <c r="K32" s="42">
        <f t="shared" si="4"/>
        <v>0.83018867924528306</v>
      </c>
      <c r="L32" s="45">
        <v>93</v>
      </c>
      <c r="M32" s="46">
        <v>89</v>
      </c>
      <c r="N32" s="42">
        <f t="shared" si="5"/>
        <v>0.956989247311828</v>
      </c>
      <c r="O32" s="46">
        <v>504</v>
      </c>
      <c r="P32" s="46">
        <v>450</v>
      </c>
      <c r="Q32" s="42">
        <f t="shared" si="6"/>
        <v>0.8928571428571429</v>
      </c>
      <c r="R32" s="46">
        <v>41</v>
      </c>
      <c r="S32" s="46">
        <v>38</v>
      </c>
      <c r="T32" s="41">
        <f t="shared" si="1"/>
        <v>0.92682926829268297</v>
      </c>
    </row>
    <row r="33" spans="1:20" x14ac:dyDescent="0.25">
      <c r="A33" s="3" t="s">
        <v>20</v>
      </c>
      <c r="B33" s="15" t="s">
        <v>33</v>
      </c>
      <c r="C33" s="45">
        <v>66</v>
      </c>
      <c r="D33" s="45">
        <v>36</v>
      </c>
      <c r="E33" s="42">
        <f t="shared" si="0"/>
        <v>0.54545454545454541</v>
      </c>
      <c r="F33" s="45">
        <v>36</v>
      </c>
      <c r="G33" s="42">
        <f t="shared" si="2"/>
        <v>0.54545454545454541</v>
      </c>
      <c r="H33" s="45">
        <v>40</v>
      </c>
      <c r="I33" s="42">
        <f t="shared" si="3"/>
        <v>0.60606060606060608</v>
      </c>
      <c r="J33" s="45">
        <v>47</v>
      </c>
      <c r="K33" s="42">
        <f t="shared" si="4"/>
        <v>0.71212121212121215</v>
      </c>
      <c r="L33" s="45">
        <v>9</v>
      </c>
      <c r="M33" s="46">
        <v>8</v>
      </c>
      <c r="N33" s="42">
        <f t="shared" si="5"/>
        <v>0.88888888888888884</v>
      </c>
      <c r="O33" s="46">
        <v>116</v>
      </c>
      <c r="P33" s="46">
        <v>70</v>
      </c>
      <c r="Q33" s="42">
        <f t="shared" si="6"/>
        <v>0.60344827586206895</v>
      </c>
      <c r="R33" s="46">
        <v>5</v>
      </c>
      <c r="S33" s="46">
        <v>3</v>
      </c>
      <c r="T33" s="41">
        <f t="shared" si="1"/>
        <v>0.6</v>
      </c>
    </row>
    <row r="34" spans="1:20" x14ac:dyDescent="0.25">
      <c r="A34" s="3" t="s">
        <v>20</v>
      </c>
      <c r="B34" s="15" t="s">
        <v>34</v>
      </c>
      <c r="C34" s="45">
        <v>79</v>
      </c>
      <c r="D34" s="45">
        <v>51</v>
      </c>
      <c r="E34" s="42">
        <f t="shared" si="0"/>
        <v>0.64556962025316456</v>
      </c>
      <c r="F34" s="45">
        <v>51</v>
      </c>
      <c r="G34" s="42">
        <f t="shared" si="2"/>
        <v>0.64556962025316456</v>
      </c>
      <c r="H34" s="45">
        <v>49</v>
      </c>
      <c r="I34" s="42">
        <f t="shared" si="3"/>
        <v>0.620253164556962</v>
      </c>
      <c r="J34" s="45">
        <v>59</v>
      </c>
      <c r="K34" s="42">
        <f t="shared" si="4"/>
        <v>0.74683544303797467</v>
      </c>
      <c r="L34" s="45">
        <v>22</v>
      </c>
      <c r="M34" s="46">
        <v>20</v>
      </c>
      <c r="N34" s="42">
        <f t="shared" si="5"/>
        <v>0.90909090909090906</v>
      </c>
      <c r="O34" s="46">
        <v>223</v>
      </c>
      <c r="P34" s="46">
        <v>178</v>
      </c>
      <c r="Q34" s="42">
        <f t="shared" si="6"/>
        <v>0.7982062780269058</v>
      </c>
      <c r="R34" s="46">
        <v>13</v>
      </c>
      <c r="S34" s="46">
        <v>10</v>
      </c>
      <c r="T34" s="41">
        <f t="shared" si="1"/>
        <v>0.76923076923076927</v>
      </c>
    </row>
    <row r="35" spans="1:20" x14ac:dyDescent="0.25">
      <c r="A35" s="3" t="s">
        <v>20</v>
      </c>
      <c r="B35" s="15" t="s">
        <v>35</v>
      </c>
      <c r="C35" s="45">
        <v>82</v>
      </c>
      <c r="D35" s="45">
        <v>59</v>
      </c>
      <c r="E35" s="42">
        <f t="shared" si="0"/>
        <v>0.71951219512195119</v>
      </c>
      <c r="F35" s="45">
        <v>61</v>
      </c>
      <c r="G35" s="42">
        <f t="shared" si="2"/>
        <v>0.74390243902439024</v>
      </c>
      <c r="H35" s="45">
        <v>55</v>
      </c>
      <c r="I35" s="42">
        <f t="shared" si="3"/>
        <v>0.67073170731707321</v>
      </c>
      <c r="J35" s="45">
        <v>57</v>
      </c>
      <c r="K35" s="42">
        <f t="shared" si="4"/>
        <v>0.69512195121951215</v>
      </c>
      <c r="L35" s="45">
        <v>12</v>
      </c>
      <c r="M35" s="46">
        <v>11</v>
      </c>
      <c r="N35" s="42">
        <f t="shared" si="5"/>
        <v>0.91666666666666663</v>
      </c>
      <c r="O35" s="46">
        <v>148</v>
      </c>
      <c r="P35" s="46">
        <v>110</v>
      </c>
      <c r="Q35" s="42">
        <f t="shared" si="6"/>
        <v>0.7432432432432432</v>
      </c>
      <c r="R35" s="46">
        <v>5</v>
      </c>
      <c r="S35" s="46">
        <v>4</v>
      </c>
      <c r="T35" s="41">
        <f t="shared" si="1"/>
        <v>0.8</v>
      </c>
    </row>
    <row r="36" spans="1:20" x14ac:dyDescent="0.25">
      <c r="A36" s="4" t="s">
        <v>36</v>
      </c>
      <c r="B36" s="15" t="s">
        <v>37</v>
      </c>
      <c r="C36" s="45">
        <v>44</v>
      </c>
      <c r="D36" s="45">
        <v>34</v>
      </c>
      <c r="E36" s="42">
        <f t="shared" si="0"/>
        <v>0.77272727272727271</v>
      </c>
      <c r="F36" s="45">
        <v>29</v>
      </c>
      <c r="G36" s="42">
        <f t="shared" si="2"/>
        <v>0.65909090909090906</v>
      </c>
      <c r="H36" s="45">
        <v>30</v>
      </c>
      <c r="I36" s="42">
        <f t="shared" si="3"/>
        <v>0.68181818181818177</v>
      </c>
      <c r="J36" s="45">
        <v>37</v>
      </c>
      <c r="K36" s="42">
        <f t="shared" si="4"/>
        <v>0.84090909090909094</v>
      </c>
      <c r="L36" s="45">
        <v>20</v>
      </c>
      <c r="M36" s="46">
        <v>16</v>
      </c>
      <c r="N36" s="42">
        <f t="shared" si="5"/>
        <v>0.8</v>
      </c>
      <c r="O36" s="46">
        <v>115</v>
      </c>
      <c r="P36" s="46">
        <v>99</v>
      </c>
      <c r="Q36" s="42">
        <f t="shared" si="6"/>
        <v>0.86086956521739133</v>
      </c>
      <c r="R36" s="46">
        <v>8</v>
      </c>
      <c r="S36" s="46">
        <v>6</v>
      </c>
      <c r="T36" s="41">
        <f t="shared" si="1"/>
        <v>0.75</v>
      </c>
    </row>
    <row r="37" spans="1:20" x14ac:dyDescent="0.25">
      <c r="A37" s="4" t="s">
        <v>36</v>
      </c>
      <c r="B37" s="15" t="s">
        <v>38</v>
      </c>
      <c r="C37" s="45">
        <v>84</v>
      </c>
      <c r="D37" s="45">
        <v>48</v>
      </c>
      <c r="E37" s="42">
        <f t="shared" si="0"/>
        <v>0.5714285714285714</v>
      </c>
      <c r="F37" s="45">
        <v>52</v>
      </c>
      <c r="G37" s="42">
        <f t="shared" si="2"/>
        <v>0.61904761904761907</v>
      </c>
      <c r="H37" s="45">
        <v>67</v>
      </c>
      <c r="I37" s="42">
        <f t="shared" si="3"/>
        <v>0.79761904761904767</v>
      </c>
      <c r="J37" s="45">
        <v>72</v>
      </c>
      <c r="K37" s="42">
        <f t="shared" si="4"/>
        <v>0.8571428571428571</v>
      </c>
      <c r="L37" s="45">
        <v>20</v>
      </c>
      <c r="M37" s="46">
        <v>17</v>
      </c>
      <c r="N37" s="42">
        <f t="shared" si="5"/>
        <v>0.85</v>
      </c>
      <c r="O37" s="46">
        <v>165</v>
      </c>
      <c r="P37" s="46">
        <v>139</v>
      </c>
      <c r="Q37" s="42">
        <f t="shared" si="6"/>
        <v>0.84242424242424241</v>
      </c>
      <c r="R37" s="46">
        <v>7</v>
      </c>
      <c r="S37" s="46">
        <v>5</v>
      </c>
      <c r="T37" s="41">
        <f t="shared" si="1"/>
        <v>0.7142857142857143</v>
      </c>
    </row>
    <row r="38" spans="1:20" x14ac:dyDescent="0.25">
      <c r="A38" s="4" t="s">
        <v>36</v>
      </c>
      <c r="B38" s="15" t="s">
        <v>39</v>
      </c>
      <c r="C38" s="45">
        <v>64</v>
      </c>
      <c r="D38" s="45">
        <v>35</v>
      </c>
      <c r="E38" s="42">
        <f t="shared" si="0"/>
        <v>0.546875</v>
      </c>
      <c r="F38" s="45">
        <v>48</v>
      </c>
      <c r="G38" s="42">
        <f t="shared" si="2"/>
        <v>0.75</v>
      </c>
      <c r="H38" s="45">
        <v>39</v>
      </c>
      <c r="I38" s="42">
        <f t="shared" si="3"/>
        <v>0.609375</v>
      </c>
      <c r="J38" s="45">
        <v>56</v>
      </c>
      <c r="K38" s="42">
        <f t="shared" si="4"/>
        <v>0.875</v>
      </c>
      <c r="L38" s="45">
        <v>15</v>
      </c>
      <c r="M38" s="46">
        <v>13</v>
      </c>
      <c r="N38" s="42">
        <f t="shared" si="5"/>
        <v>0.8666666666666667</v>
      </c>
      <c r="O38" s="46">
        <v>172</v>
      </c>
      <c r="P38" s="46">
        <v>136</v>
      </c>
      <c r="Q38" s="42">
        <f t="shared" si="6"/>
        <v>0.79069767441860461</v>
      </c>
      <c r="R38" s="46">
        <v>5</v>
      </c>
      <c r="S38" s="46">
        <v>3</v>
      </c>
      <c r="T38" s="41">
        <f t="shared" si="1"/>
        <v>0.6</v>
      </c>
    </row>
    <row r="39" spans="1:20" x14ac:dyDescent="0.25">
      <c r="A39" s="4" t="s">
        <v>36</v>
      </c>
      <c r="B39" s="15" t="s">
        <v>40</v>
      </c>
      <c r="C39" s="45">
        <v>179</v>
      </c>
      <c r="D39" s="45">
        <v>115</v>
      </c>
      <c r="E39" s="42">
        <f t="shared" si="0"/>
        <v>0.64245810055865926</v>
      </c>
      <c r="F39" s="45">
        <v>112</v>
      </c>
      <c r="G39" s="42">
        <f t="shared" si="2"/>
        <v>0.62569832402234637</v>
      </c>
      <c r="H39" s="45">
        <v>114</v>
      </c>
      <c r="I39" s="42">
        <f t="shared" si="3"/>
        <v>0.63687150837988826</v>
      </c>
      <c r="J39" s="45">
        <v>142</v>
      </c>
      <c r="K39" s="42">
        <f t="shared" si="4"/>
        <v>0.79329608938547491</v>
      </c>
      <c r="L39" s="45">
        <v>95</v>
      </c>
      <c r="M39" s="46">
        <v>92</v>
      </c>
      <c r="N39" s="42">
        <f t="shared" si="5"/>
        <v>0.96842105263157896</v>
      </c>
      <c r="O39" s="46">
        <v>326</v>
      </c>
      <c r="P39" s="46">
        <v>265</v>
      </c>
      <c r="Q39" s="42">
        <f t="shared" si="6"/>
        <v>0.81288343558282206</v>
      </c>
      <c r="R39" s="46">
        <v>24</v>
      </c>
      <c r="S39" s="46">
        <v>19</v>
      </c>
      <c r="T39" s="41">
        <f t="shared" si="1"/>
        <v>0.79166666666666663</v>
      </c>
    </row>
    <row r="40" spans="1:20" x14ac:dyDescent="0.25">
      <c r="A40" s="4" t="s">
        <v>36</v>
      </c>
      <c r="B40" s="15" t="s">
        <v>41</v>
      </c>
      <c r="C40" s="45">
        <v>24</v>
      </c>
      <c r="D40" s="45">
        <v>14</v>
      </c>
      <c r="E40" s="42">
        <f t="shared" si="0"/>
        <v>0.58333333333333337</v>
      </c>
      <c r="F40" s="45">
        <v>16</v>
      </c>
      <c r="G40" s="42">
        <f t="shared" si="2"/>
        <v>0.66666666666666663</v>
      </c>
      <c r="H40" s="45">
        <v>18</v>
      </c>
      <c r="I40" s="42">
        <f t="shared" si="3"/>
        <v>0.75</v>
      </c>
      <c r="J40" s="45">
        <v>20</v>
      </c>
      <c r="K40" s="42">
        <f t="shared" si="4"/>
        <v>0.83333333333333337</v>
      </c>
      <c r="L40" s="45">
        <v>8</v>
      </c>
      <c r="M40" s="46">
        <v>7</v>
      </c>
      <c r="N40" s="42">
        <f t="shared" si="5"/>
        <v>0.875</v>
      </c>
      <c r="O40" s="46">
        <v>56</v>
      </c>
      <c r="P40" s="46">
        <v>38</v>
      </c>
      <c r="Q40" s="42">
        <f t="shared" si="6"/>
        <v>0.6785714285714286</v>
      </c>
      <c r="R40" s="46">
        <v>2</v>
      </c>
      <c r="S40" s="46">
        <v>2</v>
      </c>
      <c r="T40" s="41">
        <f t="shared" si="1"/>
        <v>1</v>
      </c>
    </row>
    <row r="41" spans="1:20" x14ac:dyDescent="0.25">
      <c r="A41" s="4" t="s">
        <v>36</v>
      </c>
      <c r="B41" s="15" t="s">
        <v>42</v>
      </c>
      <c r="C41" s="45">
        <v>90</v>
      </c>
      <c r="D41" s="45">
        <v>45</v>
      </c>
      <c r="E41" s="42">
        <f t="shared" si="0"/>
        <v>0.5</v>
      </c>
      <c r="F41" s="45">
        <v>53</v>
      </c>
      <c r="G41" s="42">
        <f t="shared" si="2"/>
        <v>0.58888888888888891</v>
      </c>
      <c r="H41" s="45">
        <v>52</v>
      </c>
      <c r="I41" s="42">
        <f t="shared" si="3"/>
        <v>0.57777777777777772</v>
      </c>
      <c r="J41" s="45">
        <v>72</v>
      </c>
      <c r="K41" s="42">
        <f t="shared" si="4"/>
        <v>0.8</v>
      </c>
      <c r="L41" s="45">
        <v>27</v>
      </c>
      <c r="M41" s="46">
        <v>21</v>
      </c>
      <c r="N41" s="42">
        <f t="shared" si="5"/>
        <v>0.77777777777777779</v>
      </c>
      <c r="O41" s="46">
        <v>179</v>
      </c>
      <c r="P41" s="46">
        <v>136</v>
      </c>
      <c r="Q41" s="42">
        <f t="shared" si="6"/>
        <v>0.75977653631284914</v>
      </c>
      <c r="R41" s="46">
        <v>16</v>
      </c>
      <c r="S41" s="46">
        <v>13</v>
      </c>
      <c r="T41" s="41">
        <f t="shared" si="1"/>
        <v>0.8125</v>
      </c>
    </row>
    <row r="42" spans="1:20" x14ac:dyDescent="0.25">
      <c r="A42" s="4" t="s">
        <v>36</v>
      </c>
      <c r="B42" s="15" t="s">
        <v>43</v>
      </c>
      <c r="C42" s="45">
        <v>42</v>
      </c>
      <c r="D42" s="45">
        <v>29</v>
      </c>
      <c r="E42" s="42">
        <f t="shared" si="0"/>
        <v>0.69047619047619047</v>
      </c>
      <c r="F42" s="45">
        <v>26</v>
      </c>
      <c r="G42" s="42">
        <f t="shared" si="2"/>
        <v>0.61904761904761907</v>
      </c>
      <c r="H42" s="45">
        <v>28</v>
      </c>
      <c r="I42" s="42">
        <f t="shared" si="3"/>
        <v>0.66666666666666663</v>
      </c>
      <c r="J42" s="45">
        <v>40</v>
      </c>
      <c r="K42" s="42">
        <f t="shared" si="4"/>
        <v>0.95238095238095233</v>
      </c>
      <c r="L42" s="45">
        <v>17</v>
      </c>
      <c r="M42" s="46">
        <v>15</v>
      </c>
      <c r="N42" s="42">
        <f t="shared" si="5"/>
        <v>0.88235294117647056</v>
      </c>
      <c r="O42" s="46">
        <v>98</v>
      </c>
      <c r="P42" s="46">
        <v>86</v>
      </c>
      <c r="Q42" s="42">
        <f t="shared" si="6"/>
        <v>0.87755102040816324</v>
      </c>
      <c r="R42" s="46">
        <v>9</v>
      </c>
      <c r="S42" s="46">
        <v>7</v>
      </c>
      <c r="T42" s="41">
        <f t="shared" si="1"/>
        <v>0.77777777777777779</v>
      </c>
    </row>
    <row r="43" spans="1:20" x14ac:dyDescent="0.25">
      <c r="A43" s="4" t="s">
        <v>36</v>
      </c>
      <c r="B43" s="15" t="s">
        <v>44</v>
      </c>
      <c r="C43" s="45">
        <v>141</v>
      </c>
      <c r="D43" s="45">
        <v>81</v>
      </c>
      <c r="E43" s="42">
        <f t="shared" si="0"/>
        <v>0.57446808510638303</v>
      </c>
      <c r="F43" s="45">
        <v>101</v>
      </c>
      <c r="G43" s="42">
        <f t="shared" si="2"/>
        <v>0.71631205673758869</v>
      </c>
      <c r="H43" s="45">
        <v>112</v>
      </c>
      <c r="I43" s="42">
        <f t="shared" si="3"/>
        <v>0.79432624113475181</v>
      </c>
      <c r="J43" s="45">
        <v>106</v>
      </c>
      <c r="K43" s="42">
        <f t="shared" si="4"/>
        <v>0.75177304964539005</v>
      </c>
      <c r="L43" s="45">
        <v>63</v>
      </c>
      <c r="M43" s="46">
        <v>52</v>
      </c>
      <c r="N43" s="42">
        <f t="shared" si="5"/>
        <v>0.82539682539682535</v>
      </c>
      <c r="O43" s="46">
        <v>266</v>
      </c>
      <c r="P43" s="46">
        <v>215</v>
      </c>
      <c r="Q43" s="42">
        <f t="shared" si="6"/>
        <v>0.80827067669172936</v>
      </c>
      <c r="R43" s="46">
        <v>33</v>
      </c>
      <c r="S43" s="46">
        <v>26</v>
      </c>
      <c r="T43" s="41">
        <f t="shared" si="1"/>
        <v>0.78787878787878785</v>
      </c>
    </row>
    <row r="44" spans="1:20" x14ac:dyDescent="0.25">
      <c r="A44" s="4" t="s">
        <v>36</v>
      </c>
      <c r="B44" s="15" t="s">
        <v>45</v>
      </c>
      <c r="C44" s="45">
        <v>42</v>
      </c>
      <c r="D44" s="45">
        <v>23</v>
      </c>
      <c r="E44" s="42">
        <f t="shared" si="0"/>
        <v>0.54761904761904767</v>
      </c>
      <c r="F44" s="45">
        <v>28</v>
      </c>
      <c r="G44" s="42">
        <f t="shared" si="2"/>
        <v>0.66666666666666663</v>
      </c>
      <c r="H44" s="45">
        <v>21</v>
      </c>
      <c r="I44" s="42">
        <f t="shared" si="3"/>
        <v>0.5</v>
      </c>
      <c r="J44" s="45">
        <v>35</v>
      </c>
      <c r="K44" s="42">
        <f t="shared" si="4"/>
        <v>0.83333333333333337</v>
      </c>
      <c r="L44" s="45">
        <v>12</v>
      </c>
      <c r="M44" s="46">
        <v>11</v>
      </c>
      <c r="N44" s="42">
        <f t="shared" si="5"/>
        <v>0.91666666666666663</v>
      </c>
      <c r="O44" s="46">
        <v>89</v>
      </c>
      <c r="P44" s="46">
        <v>73</v>
      </c>
      <c r="Q44" s="42">
        <f t="shared" si="6"/>
        <v>0.8202247191011236</v>
      </c>
      <c r="R44" s="46">
        <v>7</v>
      </c>
      <c r="S44" s="46">
        <v>6</v>
      </c>
      <c r="T44" s="41">
        <f t="shared" si="1"/>
        <v>0.8571428571428571</v>
      </c>
    </row>
    <row r="45" spans="1:20" x14ac:dyDescent="0.25">
      <c r="A45" s="4" t="s">
        <v>36</v>
      </c>
      <c r="B45" s="15" t="s">
        <v>46</v>
      </c>
      <c r="C45" s="45">
        <v>35</v>
      </c>
      <c r="D45" s="45">
        <v>22</v>
      </c>
      <c r="E45" s="42">
        <f t="shared" si="0"/>
        <v>0.62857142857142856</v>
      </c>
      <c r="F45" s="45">
        <v>21</v>
      </c>
      <c r="G45" s="42">
        <f t="shared" si="2"/>
        <v>0.6</v>
      </c>
      <c r="H45" s="45">
        <v>22</v>
      </c>
      <c r="I45" s="42">
        <f t="shared" si="3"/>
        <v>0.62857142857142856</v>
      </c>
      <c r="J45" s="45">
        <v>33</v>
      </c>
      <c r="K45" s="42">
        <f t="shared" si="4"/>
        <v>0.94285714285714284</v>
      </c>
      <c r="L45" s="45">
        <v>15</v>
      </c>
      <c r="M45" s="46">
        <v>13</v>
      </c>
      <c r="N45" s="42">
        <f t="shared" si="5"/>
        <v>0.8666666666666667</v>
      </c>
      <c r="O45" s="46">
        <v>58</v>
      </c>
      <c r="P45" s="46">
        <v>46</v>
      </c>
      <c r="Q45" s="42">
        <f t="shared" si="6"/>
        <v>0.7931034482758621</v>
      </c>
      <c r="R45" s="46">
        <v>2</v>
      </c>
      <c r="S45" s="46">
        <v>1</v>
      </c>
      <c r="T45" s="41">
        <f t="shared" si="1"/>
        <v>0.5</v>
      </c>
    </row>
    <row r="46" spans="1:20" x14ac:dyDescent="0.25">
      <c r="A46" s="4" t="s">
        <v>36</v>
      </c>
      <c r="B46" s="15" t="s">
        <v>47</v>
      </c>
      <c r="C46" s="45">
        <v>141</v>
      </c>
      <c r="D46" s="45">
        <v>104</v>
      </c>
      <c r="E46" s="42">
        <f t="shared" si="0"/>
        <v>0.73758865248226946</v>
      </c>
      <c r="F46" s="45">
        <v>103</v>
      </c>
      <c r="G46" s="42">
        <f t="shared" si="2"/>
        <v>0.73049645390070927</v>
      </c>
      <c r="H46" s="45">
        <v>107</v>
      </c>
      <c r="I46" s="42">
        <f t="shared" si="3"/>
        <v>0.75886524822695034</v>
      </c>
      <c r="J46" s="45">
        <v>106</v>
      </c>
      <c r="K46" s="42">
        <f t="shared" si="4"/>
        <v>0.75177304964539005</v>
      </c>
      <c r="L46" s="45">
        <v>81</v>
      </c>
      <c r="M46" s="46">
        <v>76</v>
      </c>
      <c r="N46" s="42">
        <f t="shared" si="5"/>
        <v>0.93827160493827155</v>
      </c>
      <c r="O46" s="46">
        <v>234</v>
      </c>
      <c r="P46" s="46">
        <v>177</v>
      </c>
      <c r="Q46" s="42">
        <f t="shared" si="6"/>
        <v>0.75641025641025639</v>
      </c>
      <c r="R46" s="46">
        <v>24</v>
      </c>
      <c r="S46" s="46">
        <v>17</v>
      </c>
      <c r="T46" s="41">
        <f t="shared" si="1"/>
        <v>0.70833333333333337</v>
      </c>
    </row>
    <row r="47" spans="1:20" x14ac:dyDescent="0.25">
      <c r="A47" s="4" t="s">
        <v>36</v>
      </c>
      <c r="B47" s="15" t="s">
        <v>48</v>
      </c>
      <c r="C47" s="45">
        <v>100</v>
      </c>
      <c r="D47" s="45">
        <v>68</v>
      </c>
      <c r="E47" s="42">
        <f t="shared" si="0"/>
        <v>0.68</v>
      </c>
      <c r="F47" s="45">
        <v>69</v>
      </c>
      <c r="G47" s="42">
        <f t="shared" si="2"/>
        <v>0.69</v>
      </c>
      <c r="H47" s="45">
        <v>70</v>
      </c>
      <c r="I47" s="42">
        <f t="shared" si="3"/>
        <v>0.7</v>
      </c>
      <c r="J47" s="45">
        <v>78</v>
      </c>
      <c r="K47" s="42">
        <f t="shared" si="4"/>
        <v>0.78</v>
      </c>
      <c r="L47" s="45">
        <v>44</v>
      </c>
      <c r="M47" s="46">
        <v>39</v>
      </c>
      <c r="N47" s="42">
        <f t="shared" si="5"/>
        <v>0.88636363636363635</v>
      </c>
      <c r="O47" s="46">
        <v>239</v>
      </c>
      <c r="P47" s="46">
        <v>208</v>
      </c>
      <c r="Q47" s="42">
        <f t="shared" si="6"/>
        <v>0.87029288702928875</v>
      </c>
      <c r="R47" s="46">
        <v>18</v>
      </c>
      <c r="S47" s="46">
        <v>13</v>
      </c>
      <c r="T47" s="41">
        <f t="shared" si="1"/>
        <v>0.72222222222222221</v>
      </c>
    </row>
    <row r="48" spans="1:20" x14ac:dyDescent="0.25">
      <c r="A48" s="4" t="s">
        <v>36</v>
      </c>
      <c r="B48" s="15" t="s">
        <v>49</v>
      </c>
      <c r="C48" s="45">
        <v>69</v>
      </c>
      <c r="D48" s="45">
        <v>45</v>
      </c>
      <c r="E48" s="42">
        <f t="shared" si="0"/>
        <v>0.65217391304347827</v>
      </c>
      <c r="F48" s="45">
        <v>46</v>
      </c>
      <c r="G48" s="42">
        <f t="shared" si="2"/>
        <v>0.66666666666666663</v>
      </c>
      <c r="H48" s="45">
        <v>50</v>
      </c>
      <c r="I48" s="42">
        <f t="shared" si="3"/>
        <v>0.72463768115942029</v>
      </c>
      <c r="J48" s="45">
        <v>56</v>
      </c>
      <c r="K48" s="42">
        <f t="shared" si="4"/>
        <v>0.81159420289855078</v>
      </c>
      <c r="L48" s="45">
        <v>22</v>
      </c>
      <c r="M48" s="46">
        <v>16</v>
      </c>
      <c r="N48" s="42">
        <f t="shared" si="5"/>
        <v>0.72727272727272729</v>
      </c>
      <c r="O48" s="46">
        <v>167</v>
      </c>
      <c r="P48" s="46">
        <v>136</v>
      </c>
      <c r="Q48" s="42">
        <f t="shared" si="6"/>
        <v>0.81437125748502992</v>
      </c>
      <c r="R48" s="46">
        <v>21</v>
      </c>
      <c r="S48" s="46">
        <v>19</v>
      </c>
      <c r="T48" s="41">
        <f t="shared" si="1"/>
        <v>0.90476190476190477</v>
      </c>
    </row>
    <row r="49" spans="2:20" x14ac:dyDescent="0.25">
      <c r="B49" s="16" t="s">
        <v>50</v>
      </c>
      <c r="C49" s="30">
        <f>SUM(C3:C48)</f>
        <v>3963</v>
      </c>
      <c r="D49" s="30">
        <f>SUM(D3:D48)</f>
        <v>2691</v>
      </c>
      <c r="E49" s="33">
        <f t="shared" si="0"/>
        <v>0.6790310370931113</v>
      </c>
      <c r="F49" s="30">
        <f>SUM(F3:F48)</f>
        <v>2728</v>
      </c>
      <c r="G49" s="33">
        <f t="shared" si="2"/>
        <v>0.68836739843552863</v>
      </c>
      <c r="H49" s="30">
        <f>SUM(H3:H48)</f>
        <v>2659</v>
      </c>
      <c r="I49" s="33">
        <f t="shared" si="3"/>
        <v>0.67095634620237199</v>
      </c>
      <c r="J49" s="30">
        <f>SUM(J3:J48)</f>
        <v>3094</v>
      </c>
      <c r="K49" s="33">
        <f t="shared" si="4"/>
        <v>0.7807216754983598</v>
      </c>
      <c r="L49" s="30">
        <f>SUM(L3:L48)</f>
        <v>1501</v>
      </c>
      <c r="M49" s="47">
        <f>SUM(M3:M48)</f>
        <v>1356</v>
      </c>
      <c r="N49" s="33">
        <f t="shared" si="5"/>
        <v>0.90339773484343766</v>
      </c>
      <c r="O49" s="30">
        <f>SUM(O3:O48)</f>
        <v>8639</v>
      </c>
      <c r="P49" s="30">
        <f>SUM(P3:P48)</f>
        <v>6779</v>
      </c>
      <c r="Q49" s="33">
        <f t="shared" si="6"/>
        <v>0.78469730292857964</v>
      </c>
      <c r="R49" s="30">
        <f>SUM(R3:R48)</f>
        <v>621</v>
      </c>
      <c r="S49" s="30">
        <f>SUM(S3:S48)</f>
        <v>486</v>
      </c>
      <c r="T49" s="48">
        <f t="shared" si="1"/>
        <v>0.78260869565217395</v>
      </c>
    </row>
    <row r="50" spans="2:20" x14ac:dyDescent="0.25">
      <c r="B50" s="14"/>
      <c r="E50" s="17"/>
      <c r="G50" s="17"/>
      <c r="I50" s="17"/>
      <c r="K50" s="17"/>
      <c r="M50" s="27"/>
      <c r="N50" s="17"/>
      <c r="Q50" s="17"/>
      <c r="T50" s="28"/>
    </row>
    <row r="51" spans="2:20" x14ac:dyDescent="0.25">
      <c r="E51" s="28"/>
      <c r="G51" s="28"/>
      <c r="I51" s="28"/>
      <c r="K51" s="28"/>
      <c r="N51" s="28"/>
      <c r="Q51" s="28"/>
      <c r="T51" s="28"/>
    </row>
    <row r="52" spans="2:20" x14ac:dyDescent="0.25">
      <c r="E52" s="28"/>
      <c r="G52" s="28"/>
      <c r="I52" s="28"/>
      <c r="K52" s="28"/>
      <c r="M52" s="28"/>
      <c r="N52" s="28"/>
      <c r="Q52" s="28"/>
      <c r="T52" s="28"/>
    </row>
  </sheetData>
  <mergeCells count="7">
    <mergeCell ref="S1:T1"/>
    <mergeCell ref="D1:E1"/>
    <mergeCell ref="F1:G1"/>
    <mergeCell ref="H1:I1"/>
    <mergeCell ref="M1:N1"/>
    <mergeCell ref="P1:Q1"/>
    <mergeCell ref="J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8" workbookViewId="0">
      <selection activeCell="A50" sqref="A50:XFD53"/>
    </sheetView>
  </sheetViews>
  <sheetFormatPr defaultRowHeight="15" x14ac:dyDescent="0.25"/>
  <cols>
    <col min="1" max="1" width="9.140625" style="15"/>
    <col min="2" max="2" width="14.5703125" style="15" customWidth="1"/>
    <col min="3" max="3" width="9.140625" style="15"/>
    <col min="4" max="4" width="13.140625" style="15" customWidth="1"/>
    <col min="5" max="16384" width="9.140625" style="15"/>
  </cols>
  <sheetData>
    <row r="1" spans="1:11" x14ac:dyDescent="0.25">
      <c r="D1" s="64" t="s">
        <v>70</v>
      </c>
      <c r="E1" s="64"/>
      <c r="F1" s="65" t="s">
        <v>71</v>
      </c>
      <c r="G1" s="65"/>
      <c r="H1" s="65"/>
      <c r="I1" s="66" t="s">
        <v>72</v>
      </c>
      <c r="J1" s="66"/>
      <c r="K1" s="66"/>
    </row>
    <row r="2" spans="1:11" ht="48" customHeight="1" x14ac:dyDescent="0.25">
      <c r="B2" s="12" t="s">
        <v>0</v>
      </c>
      <c r="C2" s="19" t="s">
        <v>73</v>
      </c>
      <c r="D2" s="13" t="s">
        <v>74</v>
      </c>
      <c r="E2" s="13" t="s">
        <v>66</v>
      </c>
      <c r="F2" s="19" t="s">
        <v>52</v>
      </c>
      <c r="G2" s="13" t="s">
        <v>75</v>
      </c>
      <c r="H2" s="13" t="s">
        <v>66</v>
      </c>
      <c r="I2" s="13" t="s">
        <v>52</v>
      </c>
      <c r="J2" s="13" t="s">
        <v>76</v>
      </c>
      <c r="K2" s="13" t="s">
        <v>66</v>
      </c>
    </row>
    <row r="3" spans="1:11" x14ac:dyDescent="0.25">
      <c r="A3" s="20" t="s">
        <v>1</v>
      </c>
      <c r="B3" s="15" t="s">
        <v>2</v>
      </c>
      <c r="C3" s="18">
        <v>699</v>
      </c>
      <c r="D3" s="18">
        <v>554</v>
      </c>
      <c r="E3" s="29">
        <f t="shared" ref="E3:E49" si="0">D3/C3</f>
        <v>0.79256080114449212</v>
      </c>
      <c r="F3" s="18">
        <v>768</v>
      </c>
      <c r="G3" s="18">
        <v>626</v>
      </c>
      <c r="H3" s="31">
        <f>G3/F3</f>
        <v>0.81510416666666663</v>
      </c>
      <c r="I3" s="18">
        <v>50</v>
      </c>
      <c r="J3" s="18">
        <v>29</v>
      </c>
      <c r="K3" s="31">
        <f>J3/I3</f>
        <v>0.57999999999999996</v>
      </c>
    </row>
    <row r="4" spans="1:11" x14ac:dyDescent="0.25">
      <c r="A4" s="20" t="s">
        <v>1</v>
      </c>
      <c r="B4" s="15" t="s">
        <v>3</v>
      </c>
      <c r="C4" s="18">
        <v>149</v>
      </c>
      <c r="D4" s="18">
        <v>102</v>
      </c>
      <c r="E4" s="29">
        <f t="shared" si="0"/>
        <v>0.68456375838926176</v>
      </c>
      <c r="F4" s="18">
        <v>565</v>
      </c>
      <c r="G4" s="18">
        <v>391</v>
      </c>
      <c r="H4" s="31">
        <f t="shared" ref="H4:H49" si="1">G4/F4</f>
        <v>0.69203539823008853</v>
      </c>
      <c r="I4" s="18">
        <v>33</v>
      </c>
      <c r="J4" s="18">
        <v>17</v>
      </c>
      <c r="K4" s="31">
        <f t="shared" ref="K4:K49" si="2">J4/I4</f>
        <v>0.51515151515151514</v>
      </c>
    </row>
    <row r="5" spans="1:11" x14ac:dyDescent="0.25">
      <c r="A5" s="20" t="s">
        <v>1</v>
      </c>
      <c r="B5" s="15" t="s">
        <v>4</v>
      </c>
      <c r="C5" s="18">
        <v>428</v>
      </c>
      <c r="D5" s="18">
        <v>323</v>
      </c>
      <c r="E5" s="29">
        <f t="shared" si="0"/>
        <v>0.75467289719626163</v>
      </c>
      <c r="F5" s="18">
        <v>490</v>
      </c>
      <c r="G5" s="18">
        <v>335</v>
      </c>
      <c r="H5" s="31">
        <f t="shared" si="1"/>
        <v>0.68367346938775508</v>
      </c>
      <c r="I5" s="18">
        <v>136</v>
      </c>
      <c r="J5" s="18">
        <v>68</v>
      </c>
      <c r="K5" s="31">
        <f t="shared" si="2"/>
        <v>0.5</v>
      </c>
    </row>
    <row r="6" spans="1:11" x14ac:dyDescent="0.25">
      <c r="A6" s="20" t="s">
        <v>1</v>
      </c>
      <c r="B6" s="15" t="s">
        <v>5</v>
      </c>
      <c r="C6" s="18">
        <v>112</v>
      </c>
      <c r="D6" s="18">
        <v>84</v>
      </c>
      <c r="E6" s="29">
        <f t="shared" si="0"/>
        <v>0.75</v>
      </c>
      <c r="F6" s="18">
        <v>490</v>
      </c>
      <c r="G6" s="18">
        <v>298</v>
      </c>
      <c r="H6" s="31">
        <f t="shared" si="1"/>
        <v>0.60816326530612241</v>
      </c>
      <c r="I6" s="18">
        <v>23</v>
      </c>
      <c r="J6" s="18">
        <v>16</v>
      </c>
      <c r="K6" s="31">
        <f t="shared" si="2"/>
        <v>0.69565217391304346</v>
      </c>
    </row>
    <row r="7" spans="1:11" x14ac:dyDescent="0.25">
      <c r="A7" s="20" t="s">
        <v>1</v>
      </c>
      <c r="B7" s="15" t="s">
        <v>6</v>
      </c>
      <c r="C7" s="18">
        <v>442</v>
      </c>
      <c r="D7" s="18">
        <v>333</v>
      </c>
      <c r="E7" s="29">
        <f t="shared" si="0"/>
        <v>0.75339366515837103</v>
      </c>
      <c r="F7" s="32">
        <v>473</v>
      </c>
      <c r="G7" s="18">
        <v>322</v>
      </c>
      <c r="H7" s="31">
        <f t="shared" si="1"/>
        <v>0.68076109936575058</v>
      </c>
      <c r="I7" s="18">
        <v>100</v>
      </c>
      <c r="J7" s="18">
        <v>55</v>
      </c>
      <c r="K7" s="31">
        <f t="shared" si="2"/>
        <v>0.55000000000000004</v>
      </c>
    </row>
    <row r="8" spans="1:11" x14ac:dyDescent="0.25">
      <c r="A8" s="20" t="s">
        <v>1</v>
      </c>
      <c r="B8" s="15" t="s">
        <v>7</v>
      </c>
      <c r="C8" s="18">
        <v>390</v>
      </c>
      <c r="D8" s="18">
        <v>333</v>
      </c>
      <c r="E8" s="29">
        <f t="shared" si="0"/>
        <v>0.85384615384615381</v>
      </c>
      <c r="F8" s="18">
        <v>1006</v>
      </c>
      <c r="G8" s="18">
        <v>829</v>
      </c>
      <c r="H8" s="31">
        <f t="shared" si="1"/>
        <v>0.82405566600397617</v>
      </c>
      <c r="I8" s="18">
        <v>43</v>
      </c>
      <c r="J8" s="18">
        <v>22</v>
      </c>
      <c r="K8" s="31">
        <f t="shared" si="2"/>
        <v>0.51162790697674421</v>
      </c>
    </row>
    <row r="9" spans="1:11" x14ac:dyDescent="0.25">
      <c r="A9" s="20" t="s">
        <v>1</v>
      </c>
      <c r="B9" s="15" t="s">
        <v>8</v>
      </c>
      <c r="C9" s="18">
        <v>306</v>
      </c>
      <c r="D9" s="18">
        <v>213</v>
      </c>
      <c r="E9" s="29">
        <f t="shared" si="0"/>
        <v>0.69607843137254899</v>
      </c>
      <c r="F9" s="18">
        <v>906</v>
      </c>
      <c r="G9" s="18">
        <v>609</v>
      </c>
      <c r="H9" s="31">
        <f t="shared" si="1"/>
        <v>0.67218543046357615</v>
      </c>
      <c r="I9" s="18">
        <v>84</v>
      </c>
      <c r="J9" s="18">
        <v>42</v>
      </c>
      <c r="K9" s="31">
        <f t="shared" si="2"/>
        <v>0.5</v>
      </c>
    </row>
    <row r="10" spans="1:11" x14ac:dyDescent="0.25">
      <c r="A10" s="20" t="s">
        <v>1</v>
      </c>
      <c r="B10" s="15" t="s">
        <v>9</v>
      </c>
      <c r="C10" s="18">
        <v>963</v>
      </c>
      <c r="D10" s="18">
        <v>736</v>
      </c>
      <c r="E10" s="29">
        <f t="shared" si="0"/>
        <v>0.76427829698857741</v>
      </c>
      <c r="F10" s="18">
        <v>1108</v>
      </c>
      <c r="G10" s="18">
        <v>808</v>
      </c>
      <c r="H10" s="31">
        <f t="shared" si="1"/>
        <v>0.72924187725631773</v>
      </c>
      <c r="I10" s="18">
        <v>113</v>
      </c>
      <c r="J10" s="18">
        <v>61</v>
      </c>
      <c r="K10" s="31">
        <f t="shared" si="2"/>
        <v>0.53982300884955747</v>
      </c>
    </row>
    <row r="11" spans="1:11" x14ac:dyDescent="0.25">
      <c r="A11" s="2" t="s">
        <v>10</v>
      </c>
      <c r="B11" s="15" t="s">
        <v>11</v>
      </c>
      <c r="C11" s="18">
        <v>251</v>
      </c>
      <c r="D11" s="18">
        <v>170</v>
      </c>
      <c r="E11" s="29">
        <f t="shared" si="0"/>
        <v>0.67729083665338641</v>
      </c>
      <c r="F11" s="18">
        <v>325</v>
      </c>
      <c r="G11" s="18">
        <v>210</v>
      </c>
      <c r="H11" s="31">
        <f t="shared" si="1"/>
        <v>0.64615384615384619</v>
      </c>
      <c r="I11" s="18">
        <v>77</v>
      </c>
      <c r="J11" s="18">
        <v>51</v>
      </c>
      <c r="K11" s="31">
        <f t="shared" si="2"/>
        <v>0.66233766233766234</v>
      </c>
    </row>
    <row r="12" spans="1:11" x14ac:dyDescent="0.25">
      <c r="A12" s="2" t="s">
        <v>10</v>
      </c>
      <c r="B12" s="15" t="s">
        <v>12</v>
      </c>
      <c r="C12" s="18">
        <v>236</v>
      </c>
      <c r="D12" s="18">
        <v>152</v>
      </c>
      <c r="E12" s="29">
        <f t="shared" si="0"/>
        <v>0.64406779661016944</v>
      </c>
      <c r="F12" s="18">
        <v>621</v>
      </c>
      <c r="G12" s="18">
        <v>459</v>
      </c>
      <c r="H12" s="31">
        <f t="shared" si="1"/>
        <v>0.73913043478260865</v>
      </c>
      <c r="I12" s="18">
        <v>103</v>
      </c>
      <c r="J12" s="18">
        <v>61</v>
      </c>
      <c r="K12" s="31">
        <f t="shared" si="2"/>
        <v>0.59223300970873782</v>
      </c>
    </row>
    <row r="13" spans="1:11" x14ac:dyDescent="0.25">
      <c r="A13" s="2" t="s">
        <v>10</v>
      </c>
      <c r="B13" s="15" t="s">
        <v>13</v>
      </c>
      <c r="C13" s="18">
        <v>249</v>
      </c>
      <c r="D13" s="18">
        <v>181</v>
      </c>
      <c r="E13" s="29">
        <f t="shared" si="0"/>
        <v>0.7269076305220884</v>
      </c>
      <c r="F13" s="18">
        <v>309</v>
      </c>
      <c r="G13" s="18">
        <v>230</v>
      </c>
      <c r="H13" s="31">
        <f t="shared" si="1"/>
        <v>0.74433656957928807</v>
      </c>
      <c r="I13" s="18">
        <v>69</v>
      </c>
      <c r="J13" s="18">
        <v>46</v>
      </c>
      <c r="K13" s="31">
        <f t="shared" si="2"/>
        <v>0.66666666666666663</v>
      </c>
    </row>
    <row r="14" spans="1:11" x14ac:dyDescent="0.25">
      <c r="A14" s="2" t="s">
        <v>10</v>
      </c>
      <c r="B14" s="15" t="s">
        <v>14</v>
      </c>
      <c r="C14" s="18">
        <v>181</v>
      </c>
      <c r="D14" s="18">
        <v>126</v>
      </c>
      <c r="E14" s="29">
        <f t="shared" si="0"/>
        <v>0.69613259668508287</v>
      </c>
      <c r="F14" s="18">
        <v>234</v>
      </c>
      <c r="G14" s="18">
        <v>142</v>
      </c>
      <c r="H14" s="31">
        <f t="shared" si="1"/>
        <v>0.60683760683760679</v>
      </c>
      <c r="I14" s="18">
        <v>86</v>
      </c>
      <c r="J14" s="18">
        <v>53</v>
      </c>
      <c r="K14" s="31">
        <f t="shared" si="2"/>
        <v>0.61627906976744184</v>
      </c>
    </row>
    <row r="15" spans="1:11" x14ac:dyDescent="0.25">
      <c r="A15" s="2" t="s">
        <v>10</v>
      </c>
      <c r="B15" s="15" t="s">
        <v>15</v>
      </c>
      <c r="C15" s="18">
        <v>223</v>
      </c>
      <c r="D15" s="18">
        <v>146</v>
      </c>
      <c r="E15" s="29">
        <f t="shared" si="0"/>
        <v>0.6547085201793722</v>
      </c>
      <c r="F15" s="18">
        <v>479</v>
      </c>
      <c r="G15" s="18">
        <v>350</v>
      </c>
      <c r="H15" s="31">
        <f t="shared" si="1"/>
        <v>0.7306889352818372</v>
      </c>
      <c r="I15" s="18">
        <v>79</v>
      </c>
      <c r="J15" s="18">
        <v>42</v>
      </c>
      <c r="K15" s="31">
        <f t="shared" si="2"/>
        <v>0.53164556962025311</v>
      </c>
    </row>
    <row r="16" spans="1:11" x14ac:dyDescent="0.25">
      <c r="A16" s="2" t="s">
        <v>10</v>
      </c>
      <c r="B16" s="15" t="s">
        <v>16</v>
      </c>
      <c r="C16" s="18">
        <v>450</v>
      </c>
      <c r="D16" s="18">
        <v>305</v>
      </c>
      <c r="E16" s="29">
        <f t="shared" si="0"/>
        <v>0.67777777777777781</v>
      </c>
      <c r="F16" s="18">
        <v>587</v>
      </c>
      <c r="G16" s="18">
        <v>428</v>
      </c>
      <c r="H16" s="31">
        <f t="shared" si="1"/>
        <v>0.72913117546848383</v>
      </c>
      <c r="I16" s="18">
        <v>141</v>
      </c>
      <c r="J16" s="18">
        <v>81</v>
      </c>
      <c r="K16" s="31">
        <f t="shared" si="2"/>
        <v>0.57446808510638303</v>
      </c>
    </row>
    <row r="17" spans="1:11" x14ac:dyDescent="0.25">
      <c r="A17" s="2" t="s">
        <v>10</v>
      </c>
      <c r="B17" s="15" t="s">
        <v>17</v>
      </c>
      <c r="C17" s="18">
        <v>435</v>
      </c>
      <c r="D17" s="18">
        <v>324</v>
      </c>
      <c r="E17" s="29">
        <f t="shared" si="0"/>
        <v>0.7448275862068966</v>
      </c>
      <c r="F17" s="18">
        <v>551</v>
      </c>
      <c r="G17" s="18">
        <v>356</v>
      </c>
      <c r="H17" s="31">
        <f t="shared" si="1"/>
        <v>0.64609800362976411</v>
      </c>
      <c r="I17" s="18">
        <v>120</v>
      </c>
      <c r="J17" s="18">
        <v>72</v>
      </c>
      <c r="K17" s="31">
        <f t="shared" si="2"/>
        <v>0.6</v>
      </c>
    </row>
    <row r="18" spans="1:11" x14ac:dyDescent="0.25">
      <c r="A18" s="2" t="s">
        <v>10</v>
      </c>
      <c r="B18" s="15" t="s">
        <v>18</v>
      </c>
      <c r="C18" s="18">
        <v>54</v>
      </c>
      <c r="D18" s="18">
        <v>34</v>
      </c>
      <c r="E18" s="29">
        <f t="shared" si="0"/>
        <v>0.62962962962962965</v>
      </c>
      <c r="F18" s="18">
        <v>223</v>
      </c>
      <c r="G18" s="18">
        <v>155</v>
      </c>
      <c r="H18" s="31">
        <f t="shared" si="1"/>
        <v>0.69506726457399104</v>
      </c>
      <c r="I18" s="18">
        <v>32</v>
      </c>
      <c r="J18" s="18">
        <v>21</v>
      </c>
      <c r="K18" s="31">
        <f t="shared" si="2"/>
        <v>0.65625</v>
      </c>
    </row>
    <row r="19" spans="1:11" x14ac:dyDescent="0.25">
      <c r="A19" s="2" t="s">
        <v>10</v>
      </c>
      <c r="B19" s="15" t="s">
        <v>19</v>
      </c>
      <c r="C19" s="18">
        <v>190</v>
      </c>
      <c r="D19" s="18">
        <v>137</v>
      </c>
      <c r="E19" s="29">
        <f t="shared" si="0"/>
        <v>0.72105263157894739</v>
      </c>
      <c r="F19" s="18">
        <v>248</v>
      </c>
      <c r="G19" s="18">
        <v>153</v>
      </c>
      <c r="H19" s="31">
        <f t="shared" si="1"/>
        <v>0.61693548387096775</v>
      </c>
      <c r="I19" s="18">
        <v>83</v>
      </c>
      <c r="J19" s="18">
        <v>41</v>
      </c>
      <c r="K19" s="31">
        <f t="shared" si="2"/>
        <v>0.49397590361445781</v>
      </c>
    </row>
    <row r="20" spans="1:11" x14ac:dyDescent="0.25">
      <c r="A20" s="3" t="s">
        <v>20</v>
      </c>
      <c r="B20" s="15" t="s">
        <v>84</v>
      </c>
      <c r="C20" s="18">
        <v>25</v>
      </c>
      <c r="D20" s="18">
        <v>11</v>
      </c>
      <c r="E20" s="29">
        <f t="shared" si="0"/>
        <v>0.44</v>
      </c>
      <c r="F20" s="18">
        <v>41</v>
      </c>
      <c r="G20" s="18">
        <v>24</v>
      </c>
      <c r="H20" s="31">
        <f t="shared" si="1"/>
        <v>0.58536585365853655</v>
      </c>
      <c r="I20" s="18">
        <v>5</v>
      </c>
      <c r="J20" s="18">
        <v>4</v>
      </c>
      <c r="K20" s="31">
        <f t="shared" si="2"/>
        <v>0.8</v>
      </c>
    </row>
    <row r="21" spans="1:11" x14ac:dyDescent="0.25">
      <c r="A21" s="3" t="s">
        <v>20</v>
      </c>
      <c r="B21" s="15" t="s">
        <v>21</v>
      </c>
      <c r="C21" s="18">
        <v>56</v>
      </c>
      <c r="D21" s="18">
        <v>28</v>
      </c>
      <c r="E21" s="29">
        <f t="shared" si="0"/>
        <v>0.5</v>
      </c>
      <c r="F21" s="18">
        <v>141</v>
      </c>
      <c r="G21" s="18">
        <v>89</v>
      </c>
      <c r="H21" s="31">
        <f t="shared" si="1"/>
        <v>0.63120567375886527</v>
      </c>
      <c r="I21" s="18">
        <v>11</v>
      </c>
      <c r="J21" s="18">
        <v>4</v>
      </c>
      <c r="K21" s="31">
        <f t="shared" si="2"/>
        <v>0.36363636363636365</v>
      </c>
    </row>
    <row r="22" spans="1:11" x14ac:dyDescent="0.25">
      <c r="A22" s="3" t="s">
        <v>20</v>
      </c>
      <c r="B22" s="15" t="s">
        <v>22</v>
      </c>
      <c r="C22" s="18">
        <v>443</v>
      </c>
      <c r="D22" s="18">
        <v>282</v>
      </c>
      <c r="E22" s="29">
        <f t="shared" si="0"/>
        <v>0.63656884875846498</v>
      </c>
      <c r="F22" s="18">
        <v>1107</v>
      </c>
      <c r="G22" s="18">
        <v>814</v>
      </c>
      <c r="H22" s="31">
        <f t="shared" si="1"/>
        <v>0.73532068654019878</v>
      </c>
      <c r="I22" s="18">
        <v>22</v>
      </c>
      <c r="J22" s="18">
        <v>12</v>
      </c>
      <c r="K22" s="31">
        <f t="shared" si="2"/>
        <v>0.54545454545454541</v>
      </c>
    </row>
    <row r="23" spans="1:11" x14ac:dyDescent="0.25">
      <c r="A23" s="3" t="s">
        <v>20</v>
      </c>
      <c r="B23" s="15" t="s">
        <v>23</v>
      </c>
      <c r="C23" s="18">
        <v>185</v>
      </c>
      <c r="D23" s="18">
        <v>117</v>
      </c>
      <c r="E23" s="29">
        <f t="shared" si="0"/>
        <v>0.63243243243243241</v>
      </c>
      <c r="F23" s="18">
        <v>174</v>
      </c>
      <c r="G23" s="18">
        <v>109</v>
      </c>
      <c r="H23" s="31">
        <f t="shared" si="1"/>
        <v>0.62643678160919536</v>
      </c>
      <c r="I23" s="18">
        <v>44</v>
      </c>
      <c r="J23" s="18">
        <v>26</v>
      </c>
      <c r="K23" s="31">
        <f t="shared" si="2"/>
        <v>0.59090909090909094</v>
      </c>
    </row>
    <row r="24" spans="1:11" x14ac:dyDescent="0.25">
      <c r="A24" s="3" t="s">
        <v>20</v>
      </c>
      <c r="B24" s="15" t="s">
        <v>24</v>
      </c>
      <c r="C24" s="18">
        <v>402</v>
      </c>
      <c r="D24" s="18">
        <v>284</v>
      </c>
      <c r="E24" s="29">
        <f t="shared" si="0"/>
        <v>0.70646766169154229</v>
      </c>
      <c r="F24" s="18">
        <v>499</v>
      </c>
      <c r="G24" s="18">
        <v>329</v>
      </c>
      <c r="H24" s="31">
        <f t="shared" si="1"/>
        <v>0.65931863727454909</v>
      </c>
      <c r="I24" s="18">
        <v>40</v>
      </c>
      <c r="J24" s="18">
        <v>23</v>
      </c>
      <c r="K24" s="31">
        <f t="shared" si="2"/>
        <v>0.57499999999999996</v>
      </c>
    </row>
    <row r="25" spans="1:11" x14ac:dyDescent="0.25">
      <c r="A25" s="3" t="s">
        <v>20</v>
      </c>
      <c r="B25" s="15" t="s">
        <v>25</v>
      </c>
      <c r="C25" s="18">
        <v>371</v>
      </c>
      <c r="D25" s="18">
        <v>247</v>
      </c>
      <c r="E25" s="29">
        <f t="shared" si="0"/>
        <v>0.66576819407008081</v>
      </c>
      <c r="F25" s="18">
        <v>428</v>
      </c>
      <c r="G25" s="18">
        <v>283</v>
      </c>
      <c r="H25" s="31">
        <f t="shared" si="1"/>
        <v>0.66121495327102808</v>
      </c>
      <c r="I25" s="18">
        <v>60</v>
      </c>
      <c r="J25" s="18">
        <v>28</v>
      </c>
      <c r="K25" s="31">
        <f t="shared" si="2"/>
        <v>0.46666666666666667</v>
      </c>
    </row>
    <row r="26" spans="1:11" x14ac:dyDescent="0.25">
      <c r="A26" s="3" t="s">
        <v>20</v>
      </c>
      <c r="B26" s="15" t="s">
        <v>26</v>
      </c>
      <c r="C26" s="18">
        <v>70</v>
      </c>
      <c r="D26" s="18">
        <v>45</v>
      </c>
      <c r="E26" s="29">
        <f t="shared" si="0"/>
        <v>0.6428571428571429</v>
      </c>
      <c r="F26" s="18">
        <v>99</v>
      </c>
      <c r="G26" s="18">
        <v>55</v>
      </c>
      <c r="H26" s="31">
        <f t="shared" si="1"/>
        <v>0.55555555555555558</v>
      </c>
      <c r="I26" s="18">
        <v>24</v>
      </c>
      <c r="J26" s="18">
        <v>15</v>
      </c>
      <c r="K26" s="31">
        <f t="shared" si="2"/>
        <v>0.625</v>
      </c>
    </row>
    <row r="27" spans="1:11" x14ac:dyDescent="0.25">
      <c r="A27" s="3" t="s">
        <v>20</v>
      </c>
      <c r="B27" s="15" t="s">
        <v>27</v>
      </c>
      <c r="C27" s="18">
        <v>892</v>
      </c>
      <c r="D27" s="18">
        <v>655</v>
      </c>
      <c r="E27" s="29">
        <f t="shared" si="0"/>
        <v>0.73430493273542596</v>
      </c>
      <c r="F27" s="18">
        <v>963</v>
      </c>
      <c r="G27" s="18">
        <v>779</v>
      </c>
      <c r="H27" s="31">
        <f t="shared" si="1"/>
        <v>0.80893042575285568</v>
      </c>
      <c r="I27" s="18">
        <v>67</v>
      </c>
      <c r="J27" s="18">
        <v>37</v>
      </c>
      <c r="K27" s="31">
        <f t="shared" si="2"/>
        <v>0.55223880597014929</v>
      </c>
    </row>
    <row r="28" spans="1:11" x14ac:dyDescent="0.25">
      <c r="A28" s="3" t="s">
        <v>20</v>
      </c>
      <c r="B28" s="15" t="s">
        <v>28</v>
      </c>
      <c r="C28" s="18">
        <v>456</v>
      </c>
      <c r="D28" s="18">
        <v>291</v>
      </c>
      <c r="E28" s="29">
        <f t="shared" si="0"/>
        <v>0.63815789473684215</v>
      </c>
      <c r="F28" s="18">
        <v>505</v>
      </c>
      <c r="G28" s="18">
        <v>325</v>
      </c>
      <c r="H28" s="31">
        <f t="shared" si="1"/>
        <v>0.64356435643564358</v>
      </c>
      <c r="I28" s="18">
        <v>52</v>
      </c>
      <c r="J28" s="18">
        <v>26</v>
      </c>
      <c r="K28" s="31">
        <f t="shared" si="2"/>
        <v>0.5</v>
      </c>
    </row>
    <row r="29" spans="1:11" x14ac:dyDescent="0.25">
      <c r="A29" s="3" t="s">
        <v>20</v>
      </c>
      <c r="B29" s="15" t="s">
        <v>29</v>
      </c>
      <c r="C29" s="18">
        <v>302</v>
      </c>
      <c r="D29" s="18">
        <v>188</v>
      </c>
      <c r="E29" s="29">
        <f t="shared" si="0"/>
        <v>0.62251655629139069</v>
      </c>
      <c r="F29" s="18">
        <v>377</v>
      </c>
      <c r="G29" s="18">
        <v>244</v>
      </c>
      <c r="H29" s="31">
        <f t="shared" si="1"/>
        <v>0.64721485411140589</v>
      </c>
      <c r="I29" s="18">
        <v>43</v>
      </c>
      <c r="J29" s="18">
        <v>15</v>
      </c>
      <c r="K29" s="31">
        <f t="shared" si="2"/>
        <v>0.34883720930232559</v>
      </c>
    </row>
    <row r="30" spans="1:11" x14ac:dyDescent="0.25">
      <c r="A30" s="3" t="s">
        <v>20</v>
      </c>
      <c r="B30" s="15" t="s">
        <v>30</v>
      </c>
      <c r="C30" s="18">
        <v>93</v>
      </c>
      <c r="D30" s="18">
        <v>58</v>
      </c>
      <c r="E30" s="29">
        <f t="shared" si="0"/>
        <v>0.62365591397849462</v>
      </c>
      <c r="F30" s="18">
        <v>535</v>
      </c>
      <c r="G30" s="18">
        <v>354</v>
      </c>
      <c r="H30" s="31">
        <f t="shared" si="1"/>
        <v>0.66168224299065426</v>
      </c>
      <c r="I30" s="18">
        <v>10</v>
      </c>
      <c r="J30" s="18">
        <v>5</v>
      </c>
      <c r="K30" s="31">
        <f t="shared" si="2"/>
        <v>0.5</v>
      </c>
    </row>
    <row r="31" spans="1:11" x14ac:dyDescent="0.25">
      <c r="A31" s="3" t="s">
        <v>20</v>
      </c>
      <c r="B31" s="15" t="s">
        <v>31</v>
      </c>
      <c r="C31" s="18">
        <v>241</v>
      </c>
      <c r="D31" s="18">
        <v>165</v>
      </c>
      <c r="E31" s="29">
        <f t="shared" si="0"/>
        <v>0.68464730290456433</v>
      </c>
      <c r="F31" s="18">
        <v>785</v>
      </c>
      <c r="G31" s="18">
        <v>600</v>
      </c>
      <c r="H31" s="31">
        <f t="shared" si="1"/>
        <v>0.76433121019108285</v>
      </c>
      <c r="I31" s="18">
        <v>16</v>
      </c>
      <c r="J31" s="18">
        <v>6</v>
      </c>
      <c r="K31" s="31">
        <f t="shared" si="2"/>
        <v>0.375</v>
      </c>
    </row>
    <row r="32" spans="1:11" x14ac:dyDescent="0.25">
      <c r="A32" s="3" t="s">
        <v>20</v>
      </c>
      <c r="B32" s="15" t="s">
        <v>32</v>
      </c>
      <c r="C32" s="18">
        <v>948</v>
      </c>
      <c r="D32" s="18">
        <v>727</v>
      </c>
      <c r="E32" s="29">
        <f t="shared" si="0"/>
        <v>0.7668776371308017</v>
      </c>
      <c r="F32" s="18">
        <v>1093</v>
      </c>
      <c r="G32" s="18">
        <v>799</v>
      </c>
      <c r="H32" s="31">
        <f t="shared" si="1"/>
        <v>0.73101555352241532</v>
      </c>
      <c r="I32" s="18">
        <v>30</v>
      </c>
      <c r="J32" s="18">
        <v>15</v>
      </c>
      <c r="K32" s="31">
        <f t="shared" si="2"/>
        <v>0.5</v>
      </c>
    </row>
    <row r="33" spans="1:11" x14ac:dyDescent="0.25">
      <c r="A33" s="3" t="s">
        <v>20</v>
      </c>
      <c r="B33" s="15" t="s">
        <v>33</v>
      </c>
      <c r="C33" s="18">
        <v>296</v>
      </c>
      <c r="D33" s="18">
        <v>191</v>
      </c>
      <c r="E33" s="29">
        <f t="shared" si="0"/>
        <v>0.64527027027027029</v>
      </c>
      <c r="F33" s="18">
        <v>329</v>
      </c>
      <c r="G33" s="18">
        <v>213</v>
      </c>
      <c r="H33" s="31">
        <f t="shared" si="1"/>
        <v>0.64741641337386013</v>
      </c>
      <c r="I33" s="18">
        <v>155</v>
      </c>
      <c r="J33" s="18">
        <v>78</v>
      </c>
      <c r="K33" s="31">
        <f t="shared" si="2"/>
        <v>0.50322580645161286</v>
      </c>
    </row>
    <row r="34" spans="1:11" x14ac:dyDescent="0.25">
      <c r="A34" s="3" t="s">
        <v>20</v>
      </c>
      <c r="B34" s="15" t="s">
        <v>34</v>
      </c>
      <c r="C34" s="18">
        <v>588</v>
      </c>
      <c r="D34" s="18">
        <v>400</v>
      </c>
      <c r="E34" s="29">
        <f t="shared" si="0"/>
        <v>0.68027210884353739</v>
      </c>
      <c r="F34" s="18">
        <v>669</v>
      </c>
      <c r="G34" s="18">
        <v>484</v>
      </c>
      <c r="H34" s="31">
        <f t="shared" si="1"/>
        <v>0.72346786248131545</v>
      </c>
      <c r="I34" s="18">
        <v>79</v>
      </c>
      <c r="J34" s="18">
        <v>41</v>
      </c>
      <c r="K34" s="31">
        <f t="shared" si="2"/>
        <v>0.51898734177215189</v>
      </c>
    </row>
    <row r="35" spans="1:11" x14ac:dyDescent="0.25">
      <c r="A35" s="3" t="s">
        <v>20</v>
      </c>
      <c r="B35" s="15" t="s">
        <v>35</v>
      </c>
      <c r="C35" s="18">
        <v>343</v>
      </c>
      <c r="D35" s="18">
        <v>243</v>
      </c>
      <c r="E35" s="29">
        <f t="shared" si="0"/>
        <v>0.70845481049562686</v>
      </c>
      <c r="F35" s="18">
        <v>402</v>
      </c>
      <c r="G35" s="18">
        <v>242</v>
      </c>
      <c r="H35" s="31">
        <f t="shared" si="1"/>
        <v>0.60199004975124382</v>
      </c>
      <c r="I35" s="18">
        <v>68</v>
      </c>
      <c r="J35" s="18">
        <v>32</v>
      </c>
      <c r="K35" s="31">
        <f t="shared" si="2"/>
        <v>0.47058823529411764</v>
      </c>
    </row>
    <row r="36" spans="1:11" x14ac:dyDescent="0.25">
      <c r="A36" s="11" t="s">
        <v>36</v>
      </c>
      <c r="B36" s="15" t="s">
        <v>37</v>
      </c>
      <c r="C36" s="18">
        <v>322</v>
      </c>
      <c r="D36" s="18">
        <v>240</v>
      </c>
      <c r="E36" s="29">
        <f t="shared" si="0"/>
        <v>0.74534161490683226</v>
      </c>
      <c r="F36" s="18">
        <v>343</v>
      </c>
      <c r="G36" s="18">
        <v>256</v>
      </c>
      <c r="H36" s="31">
        <f t="shared" si="1"/>
        <v>0.74635568513119532</v>
      </c>
      <c r="I36" s="18">
        <v>38</v>
      </c>
      <c r="J36" s="18">
        <v>24</v>
      </c>
      <c r="K36" s="31">
        <f t="shared" si="2"/>
        <v>0.63157894736842102</v>
      </c>
    </row>
    <row r="37" spans="1:11" x14ac:dyDescent="0.25">
      <c r="A37" s="11" t="s">
        <v>36</v>
      </c>
      <c r="B37" s="15" t="s">
        <v>38</v>
      </c>
      <c r="C37" s="18">
        <v>493</v>
      </c>
      <c r="D37" s="18">
        <v>365</v>
      </c>
      <c r="E37" s="29">
        <f t="shared" si="0"/>
        <v>0.74036511156186613</v>
      </c>
      <c r="F37" s="18">
        <v>533</v>
      </c>
      <c r="G37" s="18">
        <v>387</v>
      </c>
      <c r="H37" s="31">
        <f t="shared" si="1"/>
        <v>0.726078799249531</v>
      </c>
      <c r="I37" s="18">
        <v>64</v>
      </c>
      <c r="J37" s="18">
        <v>41</v>
      </c>
      <c r="K37" s="31">
        <f t="shared" si="2"/>
        <v>0.640625</v>
      </c>
    </row>
    <row r="38" spans="1:11" x14ac:dyDescent="0.25">
      <c r="A38" s="11" t="s">
        <v>36</v>
      </c>
      <c r="B38" s="15" t="s">
        <v>39</v>
      </c>
      <c r="C38" s="18">
        <v>471</v>
      </c>
      <c r="D38" s="18">
        <v>351</v>
      </c>
      <c r="E38" s="29">
        <f t="shared" si="0"/>
        <v>0.74522292993630568</v>
      </c>
      <c r="F38" s="18">
        <v>555</v>
      </c>
      <c r="G38" s="18">
        <v>387</v>
      </c>
      <c r="H38" s="31">
        <f t="shared" si="1"/>
        <v>0.69729729729729728</v>
      </c>
      <c r="I38" s="18">
        <v>50</v>
      </c>
      <c r="J38" s="18">
        <v>27</v>
      </c>
      <c r="K38" s="31">
        <f t="shared" si="2"/>
        <v>0.54</v>
      </c>
    </row>
    <row r="39" spans="1:11" x14ac:dyDescent="0.25">
      <c r="A39" s="11" t="s">
        <v>36</v>
      </c>
      <c r="B39" s="15" t="s">
        <v>40</v>
      </c>
      <c r="C39" s="18">
        <v>348</v>
      </c>
      <c r="D39" s="18">
        <v>238</v>
      </c>
      <c r="E39" s="29">
        <f t="shared" si="0"/>
        <v>0.68390804597701149</v>
      </c>
      <c r="F39" s="18">
        <v>928</v>
      </c>
      <c r="G39" s="18">
        <v>682</v>
      </c>
      <c r="H39" s="31">
        <f t="shared" si="1"/>
        <v>0.73491379310344829</v>
      </c>
      <c r="I39" s="18">
        <v>40</v>
      </c>
      <c r="J39" s="18">
        <v>22</v>
      </c>
      <c r="K39" s="31">
        <f t="shared" si="2"/>
        <v>0.55000000000000004</v>
      </c>
    </row>
    <row r="40" spans="1:11" x14ac:dyDescent="0.25">
      <c r="A40" s="11" t="s">
        <v>36</v>
      </c>
      <c r="B40" s="15" t="s">
        <v>41</v>
      </c>
      <c r="C40" s="18">
        <v>125</v>
      </c>
      <c r="D40" s="18">
        <v>82</v>
      </c>
      <c r="E40" s="29">
        <f t="shared" si="0"/>
        <v>0.65600000000000003</v>
      </c>
      <c r="F40" s="18">
        <v>159</v>
      </c>
      <c r="G40" s="18">
        <v>109</v>
      </c>
      <c r="H40" s="31">
        <f t="shared" si="1"/>
        <v>0.68553459119496851</v>
      </c>
      <c r="I40" s="18">
        <v>87</v>
      </c>
      <c r="J40" s="18">
        <v>50</v>
      </c>
      <c r="K40" s="31">
        <f t="shared" si="2"/>
        <v>0.57471264367816088</v>
      </c>
    </row>
    <row r="41" spans="1:11" x14ac:dyDescent="0.25">
      <c r="A41" s="11" t="s">
        <v>36</v>
      </c>
      <c r="B41" s="15" t="s">
        <v>42</v>
      </c>
      <c r="C41" s="18">
        <v>226</v>
      </c>
      <c r="D41" s="18">
        <v>138</v>
      </c>
      <c r="E41" s="29">
        <f t="shared" si="0"/>
        <v>0.61061946902654862</v>
      </c>
      <c r="F41" s="18">
        <v>525</v>
      </c>
      <c r="G41" s="18">
        <v>332</v>
      </c>
      <c r="H41" s="31">
        <f t="shared" si="1"/>
        <v>0.63238095238095238</v>
      </c>
      <c r="I41" s="18">
        <v>31</v>
      </c>
      <c r="J41" s="18">
        <v>20</v>
      </c>
      <c r="K41" s="31">
        <f t="shared" si="2"/>
        <v>0.64516129032258063</v>
      </c>
    </row>
    <row r="42" spans="1:11" x14ac:dyDescent="0.25">
      <c r="A42" s="11" t="s">
        <v>36</v>
      </c>
      <c r="B42" s="15" t="s">
        <v>43</v>
      </c>
      <c r="C42" s="18">
        <v>262</v>
      </c>
      <c r="D42" s="18">
        <v>187</v>
      </c>
      <c r="E42" s="29">
        <f t="shared" si="0"/>
        <v>0.7137404580152672</v>
      </c>
      <c r="F42" s="18">
        <v>312</v>
      </c>
      <c r="G42" s="18">
        <v>206</v>
      </c>
      <c r="H42" s="31">
        <f t="shared" si="1"/>
        <v>0.66025641025641024</v>
      </c>
      <c r="I42" s="18">
        <v>51</v>
      </c>
      <c r="J42" s="18">
        <v>27</v>
      </c>
      <c r="K42" s="31">
        <f t="shared" si="2"/>
        <v>0.52941176470588236</v>
      </c>
    </row>
    <row r="43" spans="1:11" x14ac:dyDescent="0.25">
      <c r="A43" s="11" t="s">
        <v>36</v>
      </c>
      <c r="B43" s="15" t="s">
        <v>44</v>
      </c>
      <c r="C43" s="18">
        <v>394</v>
      </c>
      <c r="D43" s="18">
        <v>264</v>
      </c>
      <c r="E43" s="29">
        <f t="shared" si="0"/>
        <v>0.67005076142131981</v>
      </c>
      <c r="F43" s="18">
        <v>784</v>
      </c>
      <c r="G43" s="18">
        <v>610</v>
      </c>
      <c r="H43" s="31">
        <f t="shared" si="1"/>
        <v>0.77806122448979587</v>
      </c>
      <c r="I43" s="18">
        <v>44</v>
      </c>
      <c r="J43" s="18">
        <v>26</v>
      </c>
      <c r="K43" s="31">
        <f t="shared" si="2"/>
        <v>0.59090909090909094</v>
      </c>
    </row>
    <row r="44" spans="1:11" x14ac:dyDescent="0.25">
      <c r="A44" s="11" t="s">
        <v>36</v>
      </c>
      <c r="B44" s="15" t="s">
        <v>45</v>
      </c>
      <c r="C44" s="18">
        <v>322</v>
      </c>
      <c r="D44" s="18">
        <v>217</v>
      </c>
      <c r="E44" s="29">
        <f t="shared" si="0"/>
        <v>0.67391304347826086</v>
      </c>
      <c r="F44" s="18">
        <v>386</v>
      </c>
      <c r="G44" s="18">
        <v>233</v>
      </c>
      <c r="H44" s="31">
        <f t="shared" si="1"/>
        <v>0.60362694300518138</v>
      </c>
      <c r="I44" s="18">
        <v>52</v>
      </c>
      <c r="J44" s="18">
        <v>31</v>
      </c>
      <c r="K44" s="31">
        <f t="shared" si="2"/>
        <v>0.59615384615384615</v>
      </c>
    </row>
    <row r="45" spans="1:11" x14ac:dyDescent="0.25">
      <c r="A45" s="11" t="s">
        <v>36</v>
      </c>
      <c r="B45" s="15" t="s">
        <v>46</v>
      </c>
      <c r="C45" s="18">
        <v>150</v>
      </c>
      <c r="D45" s="18">
        <v>94</v>
      </c>
      <c r="E45" s="29">
        <f t="shared" si="0"/>
        <v>0.62666666666666671</v>
      </c>
      <c r="F45" s="18">
        <v>207</v>
      </c>
      <c r="G45" s="18">
        <v>117</v>
      </c>
      <c r="H45" s="31">
        <f t="shared" si="1"/>
        <v>0.56521739130434778</v>
      </c>
      <c r="I45" s="18">
        <v>45</v>
      </c>
      <c r="J45" s="18">
        <v>32</v>
      </c>
      <c r="K45" s="31">
        <f t="shared" si="2"/>
        <v>0.71111111111111114</v>
      </c>
    </row>
    <row r="46" spans="1:11" x14ac:dyDescent="0.25">
      <c r="A46" s="11" t="s">
        <v>36</v>
      </c>
      <c r="B46" s="15" t="s">
        <v>47</v>
      </c>
      <c r="C46" s="18">
        <v>238</v>
      </c>
      <c r="D46" s="18">
        <v>153</v>
      </c>
      <c r="E46" s="29">
        <f t="shared" si="0"/>
        <v>0.6428571428571429</v>
      </c>
      <c r="F46" s="18">
        <v>695</v>
      </c>
      <c r="G46" s="18">
        <v>525</v>
      </c>
      <c r="H46" s="31">
        <f t="shared" si="1"/>
        <v>0.75539568345323738</v>
      </c>
      <c r="I46" s="18">
        <v>13</v>
      </c>
      <c r="J46" s="18">
        <v>7</v>
      </c>
      <c r="K46" s="31">
        <f t="shared" si="2"/>
        <v>0.53846153846153844</v>
      </c>
    </row>
    <row r="47" spans="1:11" x14ac:dyDescent="0.25">
      <c r="A47" s="11" t="s">
        <v>36</v>
      </c>
      <c r="B47" s="15" t="s">
        <v>48</v>
      </c>
      <c r="C47" s="18">
        <v>210</v>
      </c>
      <c r="D47" s="18">
        <v>146</v>
      </c>
      <c r="E47" s="29">
        <f t="shared" si="0"/>
        <v>0.69523809523809521</v>
      </c>
      <c r="F47" s="18">
        <v>571</v>
      </c>
      <c r="G47" s="18">
        <v>444</v>
      </c>
      <c r="H47" s="31">
        <f t="shared" si="1"/>
        <v>0.77758318739054288</v>
      </c>
      <c r="I47" s="18">
        <v>24</v>
      </c>
      <c r="J47" s="18">
        <v>9</v>
      </c>
      <c r="K47" s="31">
        <f t="shared" si="2"/>
        <v>0.375</v>
      </c>
    </row>
    <row r="48" spans="1:11" x14ac:dyDescent="0.25">
      <c r="A48" s="11" t="s">
        <v>36</v>
      </c>
      <c r="B48" s="15" t="s">
        <v>49</v>
      </c>
      <c r="C48" s="18">
        <v>482</v>
      </c>
      <c r="D48" s="18">
        <v>357</v>
      </c>
      <c r="E48" s="29">
        <f t="shared" si="0"/>
        <v>0.74066390041493779</v>
      </c>
      <c r="F48" s="18">
        <v>597</v>
      </c>
      <c r="G48" s="18">
        <v>446</v>
      </c>
      <c r="H48" s="31">
        <f t="shared" si="1"/>
        <v>0.7470686767169179</v>
      </c>
      <c r="I48" s="18">
        <v>59</v>
      </c>
      <c r="J48" s="18">
        <v>34</v>
      </c>
      <c r="K48" s="31">
        <f t="shared" si="2"/>
        <v>0.57627118644067798</v>
      </c>
    </row>
    <row r="49" spans="1:11" x14ac:dyDescent="0.25">
      <c r="A49" s="16"/>
      <c r="B49" s="10" t="s">
        <v>50</v>
      </c>
      <c r="C49" s="30">
        <f>SUM(C3:C48)</f>
        <v>15512</v>
      </c>
      <c r="D49" s="30">
        <f>SUM(D3:D48)</f>
        <v>11017</v>
      </c>
      <c r="E49" s="34">
        <f t="shared" si="0"/>
        <v>0.71022434244455901</v>
      </c>
      <c r="F49" s="30">
        <f>SUM(F3:F48)</f>
        <v>24125</v>
      </c>
      <c r="G49" s="30">
        <f>SUM(G3:G48)</f>
        <v>17178</v>
      </c>
      <c r="H49" s="33">
        <f t="shared" si="1"/>
        <v>0.71204145077720205</v>
      </c>
      <c r="I49" s="30">
        <f>SUM(I3:I48)</f>
        <v>2696</v>
      </c>
      <c r="J49" s="30">
        <f>SUM(J3:J48)</f>
        <v>1495</v>
      </c>
      <c r="K49" s="33">
        <f t="shared" si="2"/>
        <v>0.55452522255192882</v>
      </c>
    </row>
    <row r="50" spans="1:11" x14ac:dyDescent="0.25">
      <c r="E50" s="29"/>
      <c r="H50" s="21"/>
      <c r="K50" s="21"/>
    </row>
    <row r="51" spans="1:11" x14ac:dyDescent="0.25">
      <c r="E51" s="28"/>
      <c r="H51" s="28"/>
      <c r="K51" s="28"/>
    </row>
    <row r="52" spans="1:11" x14ac:dyDescent="0.25">
      <c r="E52" s="28"/>
      <c r="H52" s="17"/>
      <c r="K52" s="28"/>
    </row>
  </sheetData>
  <mergeCells count="3">
    <mergeCell ref="D1:E1"/>
    <mergeCell ref="F1:H1"/>
    <mergeCell ref="I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I35" sqref="I35"/>
    </sheetView>
  </sheetViews>
  <sheetFormatPr defaultRowHeight="15" x14ac:dyDescent="0.25"/>
  <cols>
    <col min="2" max="2" width="15.5703125" customWidth="1"/>
  </cols>
  <sheetData>
    <row r="1" spans="1:5" x14ac:dyDescent="0.25">
      <c r="A1" s="1"/>
      <c r="B1" s="1"/>
      <c r="C1" s="67" t="s">
        <v>51</v>
      </c>
      <c r="D1" s="67"/>
      <c r="E1" s="67"/>
    </row>
    <row r="2" spans="1:5" ht="30" x14ac:dyDescent="0.25">
      <c r="A2" s="1"/>
      <c r="B2" s="39" t="s">
        <v>0</v>
      </c>
      <c r="C2" s="13" t="s">
        <v>52</v>
      </c>
      <c r="D2" s="40" t="s">
        <v>53</v>
      </c>
      <c r="E2" s="40" t="s">
        <v>54</v>
      </c>
    </row>
    <row r="3" spans="1:5" x14ac:dyDescent="0.25">
      <c r="A3" s="5" t="s">
        <v>1</v>
      </c>
      <c r="B3" s="1" t="s">
        <v>2</v>
      </c>
      <c r="C3" s="35">
        <v>995</v>
      </c>
      <c r="D3" s="35">
        <v>683</v>
      </c>
      <c r="E3" s="37">
        <f t="shared" ref="E3:E49" si="0">D3/C3</f>
        <v>0.68643216080402014</v>
      </c>
    </row>
    <row r="4" spans="1:5" x14ac:dyDescent="0.25">
      <c r="A4" s="5" t="s">
        <v>1</v>
      </c>
      <c r="B4" s="1" t="s">
        <v>3</v>
      </c>
      <c r="C4" s="35">
        <v>1291</v>
      </c>
      <c r="D4" s="35">
        <v>761</v>
      </c>
      <c r="E4" s="37">
        <f t="shared" si="0"/>
        <v>0.58946553059643692</v>
      </c>
    </row>
    <row r="5" spans="1:5" x14ac:dyDescent="0.25">
      <c r="A5" s="5" t="s">
        <v>1</v>
      </c>
      <c r="B5" s="1" t="s">
        <v>4</v>
      </c>
      <c r="C5" s="35">
        <v>1209</v>
      </c>
      <c r="D5" s="35">
        <v>779</v>
      </c>
      <c r="E5" s="37">
        <f t="shared" si="0"/>
        <v>0.6443341604631927</v>
      </c>
    </row>
    <row r="6" spans="1:5" x14ac:dyDescent="0.25">
      <c r="A6" s="5" t="s">
        <v>1</v>
      </c>
      <c r="B6" s="1" t="s">
        <v>5</v>
      </c>
      <c r="C6" s="35">
        <v>759</v>
      </c>
      <c r="D6" s="35">
        <v>431</v>
      </c>
      <c r="E6" s="37">
        <f t="shared" si="0"/>
        <v>0.56785243741765479</v>
      </c>
    </row>
    <row r="7" spans="1:5" x14ac:dyDescent="0.25">
      <c r="A7" s="5" t="s">
        <v>1</v>
      </c>
      <c r="B7" s="1" t="s">
        <v>6</v>
      </c>
      <c r="C7" s="35">
        <v>1233</v>
      </c>
      <c r="D7" s="35">
        <v>757</v>
      </c>
      <c r="E7" s="37">
        <f t="shared" si="0"/>
        <v>0.61394971613949711</v>
      </c>
    </row>
    <row r="8" spans="1:5" x14ac:dyDescent="0.25">
      <c r="A8" s="5" t="s">
        <v>1</v>
      </c>
      <c r="B8" s="1" t="s">
        <v>7</v>
      </c>
      <c r="C8" s="35">
        <v>1121</v>
      </c>
      <c r="D8" s="35">
        <v>789</v>
      </c>
      <c r="E8" s="37">
        <f t="shared" si="0"/>
        <v>0.703835860838537</v>
      </c>
    </row>
    <row r="9" spans="1:5" x14ac:dyDescent="0.25">
      <c r="A9" s="5" t="s">
        <v>1</v>
      </c>
      <c r="B9" s="1" t="s">
        <v>8</v>
      </c>
      <c r="C9" s="35">
        <v>1680</v>
      </c>
      <c r="D9" s="35">
        <v>1070</v>
      </c>
      <c r="E9" s="37">
        <f t="shared" si="0"/>
        <v>0.63690476190476186</v>
      </c>
    </row>
    <row r="10" spans="1:5" x14ac:dyDescent="0.25">
      <c r="A10" s="5" t="s">
        <v>1</v>
      </c>
      <c r="B10" s="1" t="s">
        <v>9</v>
      </c>
      <c r="C10" s="35">
        <v>1652</v>
      </c>
      <c r="D10" s="35">
        <v>1267</v>
      </c>
      <c r="E10" s="37">
        <f t="shared" si="0"/>
        <v>0.76694915254237284</v>
      </c>
    </row>
    <row r="11" spans="1:5" x14ac:dyDescent="0.25">
      <c r="A11" s="2" t="s">
        <v>10</v>
      </c>
      <c r="B11" s="1" t="s">
        <v>11</v>
      </c>
      <c r="C11" s="35">
        <v>985</v>
      </c>
      <c r="D11" s="35">
        <v>616</v>
      </c>
      <c r="E11" s="37">
        <f t="shared" si="0"/>
        <v>0.62538071065989853</v>
      </c>
    </row>
    <row r="12" spans="1:5" x14ac:dyDescent="0.25">
      <c r="A12" s="2" t="s">
        <v>10</v>
      </c>
      <c r="B12" s="1" t="s">
        <v>12</v>
      </c>
      <c r="C12" s="35">
        <v>1424</v>
      </c>
      <c r="D12" s="35">
        <v>723</v>
      </c>
      <c r="E12" s="37">
        <f t="shared" si="0"/>
        <v>0.5077247191011236</v>
      </c>
    </row>
    <row r="13" spans="1:5" x14ac:dyDescent="0.25">
      <c r="A13" s="2" t="s">
        <v>10</v>
      </c>
      <c r="B13" s="1" t="s">
        <v>13</v>
      </c>
      <c r="C13" s="35">
        <v>737</v>
      </c>
      <c r="D13" s="35">
        <v>449</v>
      </c>
      <c r="E13" s="37">
        <f t="shared" si="0"/>
        <v>0.60922659430122117</v>
      </c>
    </row>
    <row r="14" spans="1:5" x14ac:dyDescent="0.25">
      <c r="A14" s="2" t="s">
        <v>10</v>
      </c>
      <c r="B14" s="1" t="s">
        <v>14</v>
      </c>
      <c r="C14" s="35">
        <v>759</v>
      </c>
      <c r="D14" s="35">
        <v>473</v>
      </c>
      <c r="E14" s="37">
        <f t="shared" si="0"/>
        <v>0.62318840579710144</v>
      </c>
    </row>
    <row r="15" spans="1:5" x14ac:dyDescent="0.25">
      <c r="A15" s="2" t="s">
        <v>10</v>
      </c>
      <c r="B15" s="1" t="s">
        <v>15</v>
      </c>
      <c r="C15" s="35">
        <v>1170</v>
      </c>
      <c r="D15" s="35">
        <v>702</v>
      </c>
      <c r="E15" s="37">
        <f t="shared" si="0"/>
        <v>0.6</v>
      </c>
    </row>
    <row r="16" spans="1:5" x14ac:dyDescent="0.25">
      <c r="A16" s="2" t="s">
        <v>10</v>
      </c>
      <c r="B16" s="1" t="s">
        <v>16</v>
      </c>
      <c r="C16" s="35">
        <v>1389</v>
      </c>
      <c r="D16" s="35">
        <v>823</v>
      </c>
      <c r="E16" s="37">
        <f t="shared" si="0"/>
        <v>0.59251259899208064</v>
      </c>
    </row>
    <row r="17" spans="1:5" x14ac:dyDescent="0.25">
      <c r="A17" s="2" t="s">
        <v>10</v>
      </c>
      <c r="B17" s="1" t="s">
        <v>17</v>
      </c>
      <c r="C17" s="35">
        <v>1215</v>
      </c>
      <c r="D17" s="35">
        <v>817</v>
      </c>
      <c r="E17" s="37">
        <f t="shared" si="0"/>
        <v>0.67242798353909461</v>
      </c>
    </row>
    <row r="18" spans="1:5" x14ac:dyDescent="0.25">
      <c r="A18" s="2" t="s">
        <v>10</v>
      </c>
      <c r="B18" s="1" t="s">
        <v>18</v>
      </c>
      <c r="C18" s="35">
        <v>853</v>
      </c>
      <c r="D18" s="35">
        <v>472</v>
      </c>
      <c r="E18" s="37">
        <f t="shared" si="0"/>
        <v>0.55334114888628372</v>
      </c>
    </row>
    <row r="19" spans="1:5" x14ac:dyDescent="0.25">
      <c r="A19" s="2" t="s">
        <v>10</v>
      </c>
      <c r="B19" s="1" t="s">
        <v>19</v>
      </c>
      <c r="C19" s="35">
        <v>740</v>
      </c>
      <c r="D19" s="35">
        <v>472</v>
      </c>
      <c r="E19" s="37">
        <f t="shared" si="0"/>
        <v>0.63783783783783787</v>
      </c>
    </row>
    <row r="20" spans="1:5" x14ac:dyDescent="0.25">
      <c r="A20" s="3" t="s">
        <v>20</v>
      </c>
      <c r="B20" s="15" t="s">
        <v>84</v>
      </c>
      <c r="C20" s="35">
        <v>121</v>
      </c>
      <c r="D20" s="35">
        <v>35</v>
      </c>
      <c r="E20" s="37">
        <f t="shared" si="0"/>
        <v>0.28925619834710742</v>
      </c>
    </row>
    <row r="21" spans="1:5" x14ac:dyDescent="0.25">
      <c r="A21" s="3" t="s">
        <v>20</v>
      </c>
      <c r="B21" s="1" t="s">
        <v>21</v>
      </c>
      <c r="C21" s="35">
        <v>414</v>
      </c>
      <c r="D21" s="35">
        <v>180</v>
      </c>
      <c r="E21" s="37">
        <f t="shared" si="0"/>
        <v>0.43478260869565216</v>
      </c>
    </row>
    <row r="22" spans="1:5" x14ac:dyDescent="0.25">
      <c r="A22" s="3" t="s">
        <v>20</v>
      </c>
      <c r="B22" s="1" t="s">
        <v>22</v>
      </c>
      <c r="C22" s="35">
        <v>1807</v>
      </c>
      <c r="D22" s="35">
        <v>1104</v>
      </c>
      <c r="E22" s="37">
        <f t="shared" si="0"/>
        <v>0.61095738793580523</v>
      </c>
    </row>
    <row r="23" spans="1:5" x14ac:dyDescent="0.25">
      <c r="A23" s="3" t="s">
        <v>20</v>
      </c>
      <c r="B23" s="1" t="s">
        <v>23</v>
      </c>
      <c r="C23" s="35">
        <v>446</v>
      </c>
      <c r="D23" s="35">
        <v>262</v>
      </c>
      <c r="E23" s="37">
        <f t="shared" si="0"/>
        <v>0.58744394618834084</v>
      </c>
    </row>
    <row r="24" spans="1:5" x14ac:dyDescent="0.25">
      <c r="A24" s="3" t="s">
        <v>20</v>
      </c>
      <c r="B24" s="1" t="s">
        <v>24</v>
      </c>
      <c r="C24" s="35">
        <v>795</v>
      </c>
      <c r="D24" s="35">
        <v>516</v>
      </c>
      <c r="E24" s="37">
        <f t="shared" si="0"/>
        <v>0.64905660377358487</v>
      </c>
    </row>
    <row r="25" spans="1:5" x14ac:dyDescent="0.25">
      <c r="A25" s="3" t="s">
        <v>20</v>
      </c>
      <c r="B25" s="1" t="s">
        <v>25</v>
      </c>
      <c r="C25" s="35">
        <v>1015</v>
      </c>
      <c r="D25" s="35">
        <v>749</v>
      </c>
      <c r="E25" s="37">
        <f t="shared" si="0"/>
        <v>0.73793103448275865</v>
      </c>
    </row>
    <row r="26" spans="1:5" x14ac:dyDescent="0.25">
      <c r="A26" s="3" t="s">
        <v>20</v>
      </c>
      <c r="B26" s="1" t="s">
        <v>26</v>
      </c>
      <c r="C26" s="35">
        <v>250</v>
      </c>
      <c r="D26" s="35">
        <v>145</v>
      </c>
      <c r="E26" s="37">
        <f t="shared" si="0"/>
        <v>0.57999999999999996</v>
      </c>
    </row>
    <row r="27" spans="1:5" x14ac:dyDescent="0.25">
      <c r="A27" s="3" t="s">
        <v>20</v>
      </c>
      <c r="B27" s="1" t="s">
        <v>27</v>
      </c>
      <c r="C27" s="35">
        <v>1473</v>
      </c>
      <c r="D27" s="35">
        <v>1067</v>
      </c>
      <c r="E27" s="37">
        <f t="shared" si="0"/>
        <v>0.72437202987101157</v>
      </c>
    </row>
    <row r="28" spans="1:5" x14ac:dyDescent="0.25">
      <c r="A28" s="3" t="s">
        <v>20</v>
      </c>
      <c r="B28" s="1" t="s">
        <v>28</v>
      </c>
      <c r="C28" s="35">
        <v>879</v>
      </c>
      <c r="D28" s="35">
        <v>496</v>
      </c>
      <c r="E28" s="37">
        <f t="shared" si="0"/>
        <v>0.56427758816837315</v>
      </c>
    </row>
    <row r="29" spans="1:5" x14ac:dyDescent="0.25">
      <c r="A29" s="3" t="s">
        <v>20</v>
      </c>
      <c r="B29" s="1" t="s">
        <v>29</v>
      </c>
      <c r="C29" s="35">
        <v>798</v>
      </c>
      <c r="D29" s="35">
        <v>521</v>
      </c>
      <c r="E29" s="37">
        <f t="shared" si="0"/>
        <v>0.65288220551378451</v>
      </c>
    </row>
    <row r="30" spans="1:5" x14ac:dyDescent="0.25">
      <c r="A30" s="3" t="s">
        <v>20</v>
      </c>
      <c r="B30" s="1" t="s">
        <v>30</v>
      </c>
      <c r="C30" s="35">
        <v>1437</v>
      </c>
      <c r="D30" s="35">
        <v>680</v>
      </c>
      <c r="E30" s="37">
        <f t="shared" si="0"/>
        <v>0.47320807237299928</v>
      </c>
    </row>
    <row r="31" spans="1:5" x14ac:dyDescent="0.25">
      <c r="A31" s="3" t="s">
        <v>20</v>
      </c>
      <c r="B31" s="1" t="s">
        <v>31</v>
      </c>
      <c r="C31" s="35">
        <v>1570</v>
      </c>
      <c r="D31" s="35">
        <v>971</v>
      </c>
      <c r="E31" s="37">
        <f t="shared" si="0"/>
        <v>0.61847133757961781</v>
      </c>
    </row>
    <row r="32" spans="1:5" x14ac:dyDescent="0.25">
      <c r="A32" s="3" t="s">
        <v>20</v>
      </c>
      <c r="B32" s="1" t="s">
        <v>32</v>
      </c>
      <c r="C32" s="35">
        <v>1572</v>
      </c>
      <c r="D32" s="35">
        <v>1028</v>
      </c>
      <c r="E32" s="37">
        <f t="shared" si="0"/>
        <v>0.65394402035623411</v>
      </c>
    </row>
    <row r="33" spans="1:5" x14ac:dyDescent="0.25">
      <c r="A33" s="3" t="s">
        <v>20</v>
      </c>
      <c r="B33" s="1" t="s">
        <v>33</v>
      </c>
      <c r="C33" s="35">
        <v>1303</v>
      </c>
      <c r="D33" s="35">
        <v>785</v>
      </c>
      <c r="E33" s="37">
        <f t="shared" si="0"/>
        <v>0.60245587106676901</v>
      </c>
    </row>
    <row r="34" spans="1:5" x14ac:dyDescent="0.25">
      <c r="A34" s="3" t="s">
        <v>20</v>
      </c>
      <c r="B34" s="1" t="s">
        <v>34</v>
      </c>
      <c r="C34" s="35">
        <v>1379</v>
      </c>
      <c r="D34" s="35">
        <v>1087</v>
      </c>
      <c r="E34" s="37">
        <f t="shared" si="0"/>
        <v>0.78825235678027561</v>
      </c>
    </row>
    <row r="35" spans="1:5" x14ac:dyDescent="0.25">
      <c r="A35" s="3" t="s">
        <v>20</v>
      </c>
      <c r="B35" s="1" t="s">
        <v>35</v>
      </c>
      <c r="C35" s="35">
        <v>962</v>
      </c>
      <c r="D35" s="35">
        <v>587</v>
      </c>
      <c r="E35" s="37">
        <f t="shared" si="0"/>
        <v>0.61018711018711014</v>
      </c>
    </row>
    <row r="36" spans="1:5" x14ac:dyDescent="0.25">
      <c r="A36" s="4" t="s">
        <v>36</v>
      </c>
      <c r="B36" s="1" t="s">
        <v>37</v>
      </c>
      <c r="C36" s="35">
        <v>614</v>
      </c>
      <c r="D36" s="35">
        <v>447</v>
      </c>
      <c r="E36" s="37">
        <f t="shared" si="0"/>
        <v>0.7280130293159609</v>
      </c>
    </row>
    <row r="37" spans="1:5" x14ac:dyDescent="0.25">
      <c r="A37" s="4" t="s">
        <v>36</v>
      </c>
      <c r="B37" s="1" t="s">
        <v>38</v>
      </c>
      <c r="C37" s="35">
        <v>1143</v>
      </c>
      <c r="D37" s="35">
        <v>720</v>
      </c>
      <c r="E37" s="37">
        <f t="shared" si="0"/>
        <v>0.62992125984251968</v>
      </c>
    </row>
    <row r="38" spans="1:5" x14ac:dyDescent="0.25">
      <c r="A38" s="4" t="s">
        <v>36</v>
      </c>
      <c r="B38" s="1" t="s">
        <v>39</v>
      </c>
      <c r="C38" s="35">
        <v>1123</v>
      </c>
      <c r="D38" s="35">
        <v>835</v>
      </c>
      <c r="E38" s="37">
        <f t="shared" si="0"/>
        <v>0.74354407836153158</v>
      </c>
    </row>
    <row r="39" spans="1:5" x14ac:dyDescent="0.25">
      <c r="A39" s="4" t="s">
        <v>36</v>
      </c>
      <c r="B39" s="1" t="s">
        <v>40</v>
      </c>
      <c r="C39" s="35">
        <v>1558</v>
      </c>
      <c r="D39" s="35">
        <v>932</v>
      </c>
      <c r="E39" s="37">
        <f t="shared" si="0"/>
        <v>0.59820282413350445</v>
      </c>
    </row>
    <row r="40" spans="1:5" x14ac:dyDescent="0.25">
      <c r="A40" s="4" t="s">
        <v>36</v>
      </c>
      <c r="B40" s="1" t="s">
        <v>41</v>
      </c>
      <c r="C40" s="35">
        <v>813</v>
      </c>
      <c r="D40" s="35">
        <v>544</v>
      </c>
      <c r="E40" s="37">
        <f t="shared" si="0"/>
        <v>0.66912669126691271</v>
      </c>
    </row>
    <row r="41" spans="1:5" x14ac:dyDescent="0.25">
      <c r="A41" s="4" t="s">
        <v>36</v>
      </c>
      <c r="B41" s="1" t="s">
        <v>42</v>
      </c>
      <c r="C41" s="35">
        <v>1462</v>
      </c>
      <c r="D41" s="35">
        <v>804</v>
      </c>
      <c r="E41" s="37">
        <f t="shared" si="0"/>
        <v>0.54993160054719559</v>
      </c>
    </row>
    <row r="42" spans="1:5" x14ac:dyDescent="0.25">
      <c r="A42" s="4" t="s">
        <v>36</v>
      </c>
      <c r="B42" s="1" t="s">
        <v>43</v>
      </c>
      <c r="C42" s="35">
        <v>775</v>
      </c>
      <c r="D42" s="35">
        <v>483</v>
      </c>
      <c r="E42" s="37">
        <f t="shared" si="0"/>
        <v>0.62322580645161285</v>
      </c>
    </row>
    <row r="43" spans="1:5" x14ac:dyDescent="0.25">
      <c r="A43" s="4" t="s">
        <v>36</v>
      </c>
      <c r="B43" s="1" t="s">
        <v>44</v>
      </c>
      <c r="C43" s="35">
        <v>1270</v>
      </c>
      <c r="D43" s="35">
        <v>847</v>
      </c>
      <c r="E43" s="37">
        <f t="shared" si="0"/>
        <v>0.66692913385826769</v>
      </c>
    </row>
    <row r="44" spans="1:5" x14ac:dyDescent="0.25">
      <c r="A44" s="4" t="s">
        <v>36</v>
      </c>
      <c r="B44" s="1" t="s">
        <v>45</v>
      </c>
      <c r="C44" s="35">
        <v>948</v>
      </c>
      <c r="D44" s="35">
        <v>592</v>
      </c>
      <c r="E44" s="37">
        <f t="shared" si="0"/>
        <v>0.62447257383966248</v>
      </c>
    </row>
    <row r="45" spans="1:5" x14ac:dyDescent="0.25">
      <c r="A45" s="4" t="s">
        <v>36</v>
      </c>
      <c r="B45" s="1" t="s">
        <v>46</v>
      </c>
      <c r="C45" s="35">
        <v>616</v>
      </c>
      <c r="D45" s="35">
        <v>361</v>
      </c>
      <c r="E45" s="37">
        <f t="shared" si="0"/>
        <v>0.58603896103896103</v>
      </c>
    </row>
    <row r="46" spans="1:5" x14ac:dyDescent="0.25">
      <c r="A46" s="4" t="s">
        <v>36</v>
      </c>
      <c r="B46" s="1" t="s">
        <v>47</v>
      </c>
      <c r="C46" s="35">
        <v>1149</v>
      </c>
      <c r="D46" s="35">
        <v>670</v>
      </c>
      <c r="E46" s="37">
        <f t="shared" si="0"/>
        <v>0.58311575282854655</v>
      </c>
    </row>
    <row r="47" spans="1:5" x14ac:dyDescent="0.25">
      <c r="A47" s="4" t="s">
        <v>36</v>
      </c>
      <c r="B47" s="1" t="s">
        <v>48</v>
      </c>
      <c r="C47" s="35">
        <v>922</v>
      </c>
      <c r="D47" s="35">
        <v>624</v>
      </c>
      <c r="E47" s="37">
        <f t="shared" si="0"/>
        <v>0.67678958785249455</v>
      </c>
    </row>
    <row r="48" spans="1:5" x14ac:dyDescent="0.25">
      <c r="A48" s="4" t="s">
        <v>36</v>
      </c>
      <c r="B48" s="1" t="s">
        <v>49</v>
      </c>
      <c r="C48" s="35">
        <v>1204</v>
      </c>
      <c r="D48" s="35">
        <v>936</v>
      </c>
      <c r="E48" s="37">
        <f t="shared" si="0"/>
        <v>0.77740863787375414</v>
      </c>
    </row>
    <row r="49" spans="1:5" ht="15.75" x14ac:dyDescent="0.25">
      <c r="A49" s="1"/>
      <c r="B49" s="6" t="s">
        <v>50</v>
      </c>
      <c r="C49" s="36">
        <f>SUM(C3:C48)</f>
        <v>49030</v>
      </c>
      <c r="D49" s="36">
        <f>SUM(D3:D48)</f>
        <v>31092</v>
      </c>
      <c r="E49" s="38">
        <f t="shared" si="0"/>
        <v>0.63414236181929429</v>
      </c>
    </row>
    <row r="50" spans="1:5" x14ac:dyDescent="0.25">
      <c r="A50" s="1"/>
      <c r="B50" s="1"/>
      <c r="C50" s="1"/>
      <c r="D50" s="1"/>
      <c r="E50" s="31"/>
    </row>
    <row r="51" spans="1:5" x14ac:dyDescent="0.25">
      <c r="E51" s="41"/>
    </row>
    <row r="52" spans="1:5" x14ac:dyDescent="0.25">
      <c r="E52" s="41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7" sqref="H7"/>
    </sheetView>
  </sheetViews>
  <sheetFormatPr defaultRowHeight="15" x14ac:dyDescent="0.25"/>
  <cols>
    <col min="3" max="3" width="11.7109375" customWidth="1"/>
  </cols>
  <sheetData>
    <row r="1" spans="1:3" x14ac:dyDescent="0.25">
      <c r="A1" s="68" t="s">
        <v>55</v>
      </c>
      <c r="B1" s="68"/>
      <c r="C1" s="68"/>
    </row>
    <row r="2" spans="1:3" ht="45" x14ac:dyDescent="0.25">
      <c r="A2" s="8"/>
      <c r="B2" s="51" t="s">
        <v>79</v>
      </c>
      <c r="C2" s="51" t="s">
        <v>80</v>
      </c>
    </row>
    <row r="3" spans="1:3" x14ac:dyDescent="0.25">
      <c r="A3" s="7" t="s">
        <v>1</v>
      </c>
      <c r="B3" s="52">
        <v>953</v>
      </c>
      <c r="C3" s="55">
        <v>0.62</v>
      </c>
    </row>
    <row r="4" spans="1:3" x14ac:dyDescent="0.25">
      <c r="A4" s="7" t="s">
        <v>10</v>
      </c>
      <c r="B4" s="53">
        <v>893</v>
      </c>
      <c r="C4" s="56">
        <v>0.63</v>
      </c>
    </row>
    <row r="5" spans="1:3" x14ac:dyDescent="0.25">
      <c r="A5" s="7" t="s">
        <v>20</v>
      </c>
      <c r="B5" s="53">
        <v>1293</v>
      </c>
      <c r="C5" s="56">
        <v>0.62</v>
      </c>
    </row>
    <row r="6" spans="1:3" x14ac:dyDescent="0.25">
      <c r="A6" s="7" t="s">
        <v>36</v>
      </c>
      <c r="B6" s="53">
        <v>1358</v>
      </c>
      <c r="C6" s="56">
        <v>0.65</v>
      </c>
    </row>
    <row r="7" spans="1:3" x14ac:dyDescent="0.25">
      <c r="A7" s="9" t="s">
        <v>56</v>
      </c>
      <c r="B7" s="54">
        <f>SUM(B3:B6)</f>
        <v>4497</v>
      </c>
      <c r="C7" s="50">
        <v>0.63</v>
      </c>
    </row>
    <row r="9" spans="1:3" ht="6.75" customHeight="1" x14ac:dyDescent="0.25"/>
    <row r="10" spans="1:3" ht="48" customHeight="1" x14ac:dyDescent="0.25">
      <c r="A10" s="69" t="s">
        <v>81</v>
      </c>
      <c r="B10" s="69"/>
      <c r="C10" s="69"/>
    </row>
    <row r="11" spans="1:3" x14ac:dyDescent="0.25">
      <c r="A11" s="69"/>
      <c r="B11" s="69"/>
      <c r="C11" s="69"/>
    </row>
    <row r="12" spans="1:3" ht="27" customHeight="1" x14ac:dyDescent="0.25">
      <c r="A12" s="69"/>
      <c r="B12" s="69"/>
      <c r="C12" s="69"/>
    </row>
  </sheetData>
  <mergeCells count="2">
    <mergeCell ref="A1:C1"/>
    <mergeCell ref="A10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Chronic Diseases</vt:lpstr>
      <vt:lpstr>Screenings</vt:lpstr>
      <vt:lpstr>Portal Adoption Rate</vt:lpstr>
      <vt:lpstr>INR Time In Range</vt:lpstr>
    </vt:vector>
  </TitlesOfParts>
  <Company>Valley Medical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2016-10-06T14:40:28Z</cp:lastPrinted>
  <dcterms:created xsi:type="dcterms:W3CDTF">2016-03-29T15:53:54Z</dcterms:created>
  <dcterms:modified xsi:type="dcterms:W3CDTF">2016-10-11T15:07:11Z</dcterms:modified>
</cp:coreProperties>
</file>